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esktop\BVRP - Sportwart\Ranglisten\"/>
    </mc:Choice>
  </mc:AlternateContent>
  <xr:revisionPtr revIDLastSave="0" documentId="13_ncr:1_{DD69A57B-E3D4-44DE-A7B4-7EEFD800C0B9}" xr6:coauthVersionLast="47" xr6:coauthVersionMax="47" xr10:uidLastSave="{00000000-0000-0000-0000-000000000000}"/>
  <workbookProtection workbookAlgorithmName="SHA-512" workbookHashValue="yf0tK/MoqSjHrYi0w0A4bbY7wc3a1EAIbeG425D4ECbl+Ko6q1ZwnHyF2MyJnsfbRv+/r+GKW80p8II79Wn5NA==" workbookSaltValue="wOwzadPtigBq13cTapZ9ww==" workbookSpinCount="100000" lockStructure="1"/>
  <bookViews>
    <workbookView xWindow="17235" yWindow="6555" windowWidth="21600" windowHeight="11835" activeTab="3" xr2:uid="{00000000-000D-0000-FFFF-FFFF00000000}"/>
  </bookViews>
  <sheets>
    <sheet name="HE" sheetId="2" r:id="rId1"/>
    <sheet name="DE" sheetId="1" r:id="rId2"/>
    <sheet name="HD" sheetId="4" r:id="rId3"/>
    <sheet name="DD" sheetId="3" r:id="rId4"/>
    <sheet name="MX_H" sheetId="6" r:id="rId5"/>
    <sheet name="MX_D" sheetId="5" r:id="rId6"/>
    <sheet name="Wertung" sheetId="7" r:id="rId7"/>
    <sheet name="Spielberechtigungen" sheetId="9" state="hidden" r:id="rId8"/>
  </sheets>
  <definedNames>
    <definedName name="_xlnm._FilterDatabase" localSheetId="0" hidden="1">HE!$A$1:$Y$51</definedName>
    <definedName name="_xlnm._FilterDatabase" localSheetId="5" hidden="1">MX_D!$A$1:$Y$36</definedName>
    <definedName name="_xlnm.Print_Area" localSheetId="3">DD!$A$1:$Y$45</definedName>
    <definedName name="_xlnm.Print_Area" localSheetId="1">DE!$A$1:$Y$29</definedName>
    <definedName name="_xlnm.Print_Area" localSheetId="2">HD!$A$1:$Y$66</definedName>
    <definedName name="_xlnm.Print_Area" localSheetId="0">HE!$A$1:$Y$55</definedName>
    <definedName name="_xlnm.Print_Area" localSheetId="5">MX_D!$A$1:$Y$40</definedName>
    <definedName name="_xlnm.Print_Area" localSheetId="4">MX_H!$A$1:$Y$41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3" l="1"/>
  <c r="X27" i="6"/>
  <c r="V27" i="6"/>
  <c r="T27" i="6"/>
  <c r="R27" i="6"/>
  <c r="P27" i="6"/>
  <c r="N27" i="6"/>
  <c r="L27" i="6"/>
  <c r="J27" i="6"/>
  <c r="H27" i="6"/>
  <c r="F27" i="6"/>
  <c r="C27" i="6"/>
  <c r="B27" i="6"/>
  <c r="X34" i="6"/>
  <c r="V34" i="6"/>
  <c r="T34" i="6"/>
  <c r="R34" i="6"/>
  <c r="P34" i="6"/>
  <c r="N34" i="6"/>
  <c r="L34" i="6"/>
  <c r="J34" i="6"/>
  <c r="H34" i="6"/>
  <c r="F34" i="6"/>
  <c r="C34" i="6"/>
  <c r="B34" i="6"/>
  <c r="X33" i="5"/>
  <c r="V33" i="5"/>
  <c r="T33" i="5"/>
  <c r="R33" i="5"/>
  <c r="P33" i="5"/>
  <c r="N33" i="5"/>
  <c r="L33" i="5"/>
  <c r="J33" i="5"/>
  <c r="H33" i="5"/>
  <c r="F33" i="5"/>
  <c r="C33" i="5"/>
  <c r="B33" i="5"/>
  <c r="X45" i="2"/>
  <c r="V45" i="2"/>
  <c r="T45" i="2"/>
  <c r="R45" i="2"/>
  <c r="P45" i="2"/>
  <c r="N45" i="2"/>
  <c r="L45" i="2"/>
  <c r="J45" i="2"/>
  <c r="H45" i="2"/>
  <c r="F45" i="2"/>
  <c r="C45" i="2"/>
  <c r="B45" i="2"/>
  <c r="X29" i="6"/>
  <c r="V29" i="6"/>
  <c r="T29" i="6"/>
  <c r="R29" i="6"/>
  <c r="P29" i="6"/>
  <c r="N29" i="6"/>
  <c r="L29" i="6"/>
  <c r="J29" i="6"/>
  <c r="H29" i="6"/>
  <c r="F29" i="6"/>
  <c r="C29" i="6"/>
  <c r="X28" i="6"/>
  <c r="V28" i="6"/>
  <c r="T28" i="6"/>
  <c r="R28" i="6"/>
  <c r="P28" i="6"/>
  <c r="N28" i="6"/>
  <c r="L28" i="6"/>
  <c r="J28" i="6"/>
  <c r="H28" i="6"/>
  <c r="F28" i="6"/>
  <c r="C28" i="6"/>
  <c r="X7" i="6"/>
  <c r="V7" i="6"/>
  <c r="T7" i="6"/>
  <c r="R7" i="6"/>
  <c r="P7" i="6"/>
  <c r="N7" i="6"/>
  <c r="L7" i="6"/>
  <c r="J7" i="6"/>
  <c r="H7" i="6"/>
  <c r="F7" i="6"/>
  <c r="C7" i="6"/>
  <c r="X28" i="5"/>
  <c r="V28" i="5"/>
  <c r="T28" i="5"/>
  <c r="R28" i="5"/>
  <c r="P28" i="5"/>
  <c r="N28" i="5"/>
  <c r="L28" i="5"/>
  <c r="J28" i="5"/>
  <c r="H28" i="5"/>
  <c r="F28" i="5"/>
  <c r="C28" i="5"/>
  <c r="X27" i="5"/>
  <c r="V27" i="5"/>
  <c r="T27" i="5"/>
  <c r="R27" i="5"/>
  <c r="P27" i="5"/>
  <c r="N27" i="5"/>
  <c r="L27" i="5"/>
  <c r="J27" i="5"/>
  <c r="H27" i="5"/>
  <c r="F27" i="5"/>
  <c r="C27" i="5"/>
  <c r="X26" i="5"/>
  <c r="V26" i="5"/>
  <c r="T26" i="5"/>
  <c r="R26" i="5"/>
  <c r="P26" i="5"/>
  <c r="N26" i="5"/>
  <c r="L26" i="5"/>
  <c r="J26" i="5"/>
  <c r="H26" i="5"/>
  <c r="F26" i="5"/>
  <c r="C26" i="5"/>
  <c r="X16" i="5"/>
  <c r="V16" i="5"/>
  <c r="T16" i="5"/>
  <c r="R16" i="5"/>
  <c r="P16" i="5"/>
  <c r="N16" i="5"/>
  <c r="L16" i="5"/>
  <c r="J16" i="5"/>
  <c r="H16" i="5"/>
  <c r="F16" i="5"/>
  <c r="C16" i="5"/>
  <c r="X15" i="5"/>
  <c r="V15" i="5"/>
  <c r="T15" i="5"/>
  <c r="R15" i="5"/>
  <c r="P15" i="5"/>
  <c r="N15" i="5"/>
  <c r="L15" i="5"/>
  <c r="J15" i="5"/>
  <c r="H15" i="5"/>
  <c r="F15" i="5"/>
  <c r="C15" i="5"/>
  <c r="X14" i="5"/>
  <c r="V14" i="5"/>
  <c r="T14" i="5"/>
  <c r="R14" i="5"/>
  <c r="P14" i="5"/>
  <c r="N14" i="5"/>
  <c r="L14" i="5"/>
  <c r="J14" i="5"/>
  <c r="H14" i="5"/>
  <c r="F14" i="5"/>
  <c r="C14" i="5"/>
  <c r="D27" i="6" l="1"/>
  <c r="D34" i="6"/>
  <c r="D33" i="5"/>
  <c r="D45" i="2"/>
  <c r="D28" i="6"/>
  <c r="D7" i="6"/>
  <c r="D29" i="6"/>
  <c r="D26" i="5"/>
  <c r="D28" i="5"/>
  <c r="D16" i="5"/>
  <c r="D15" i="5"/>
  <c r="D14" i="5"/>
  <c r="D27" i="5"/>
  <c r="X51" i="4" l="1"/>
  <c r="V51" i="4"/>
  <c r="T51" i="4"/>
  <c r="R51" i="4"/>
  <c r="P51" i="4"/>
  <c r="N51" i="4"/>
  <c r="L51" i="4"/>
  <c r="J51" i="4"/>
  <c r="H51" i="4"/>
  <c r="F51" i="4"/>
  <c r="C51" i="4"/>
  <c r="X50" i="4"/>
  <c r="V50" i="4"/>
  <c r="T50" i="4"/>
  <c r="R50" i="4"/>
  <c r="P50" i="4"/>
  <c r="N50" i="4"/>
  <c r="L50" i="4"/>
  <c r="J50" i="4"/>
  <c r="H50" i="4"/>
  <c r="F50" i="4"/>
  <c r="C50" i="4"/>
  <c r="X49" i="4"/>
  <c r="V49" i="4"/>
  <c r="T49" i="4"/>
  <c r="R49" i="4"/>
  <c r="P49" i="4"/>
  <c r="N49" i="4"/>
  <c r="L49" i="4"/>
  <c r="J49" i="4"/>
  <c r="H49" i="4"/>
  <c r="F49" i="4"/>
  <c r="C49" i="4"/>
  <c r="X48" i="4"/>
  <c r="V48" i="4"/>
  <c r="T48" i="4"/>
  <c r="R48" i="4"/>
  <c r="P48" i="4"/>
  <c r="N48" i="4"/>
  <c r="L48" i="4"/>
  <c r="J48" i="4"/>
  <c r="H48" i="4"/>
  <c r="F48" i="4"/>
  <c r="C48" i="4"/>
  <c r="X21" i="4"/>
  <c r="V21" i="4"/>
  <c r="T21" i="4"/>
  <c r="R21" i="4"/>
  <c r="P21" i="4"/>
  <c r="N21" i="4"/>
  <c r="L21" i="4"/>
  <c r="J21" i="4"/>
  <c r="H21" i="4"/>
  <c r="F21" i="4"/>
  <c r="C21" i="4"/>
  <c r="X10" i="4"/>
  <c r="V10" i="4"/>
  <c r="T10" i="4"/>
  <c r="R10" i="4"/>
  <c r="P10" i="4"/>
  <c r="N10" i="4"/>
  <c r="L10" i="4"/>
  <c r="J10" i="4"/>
  <c r="H10" i="4"/>
  <c r="F10" i="4"/>
  <c r="C10" i="4"/>
  <c r="X41" i="3"/>
  <c r="V41" i="3"/>
  <c r="T41" i="3"/>
  <c r="R41" i="3"/>
  <c r="P41" i="3"/>
  <c r="N41" i="3"/>
  <c r="L41" i="3"/>
  <c r="J41" i="3"/>
  <c r="H41" i="3"/>
  <c r="F41" i="3"/>
  <c r="C41" i="3"/>
  <c r="X40" i="3"/>
  <c r="V40" i="3"/>
  <c r="T40" i="3"/>
  <c r="R40" i="3"/>
  <c r="P40" i="3"/>
  <c r="N40" i="3"/>
  <c r="L40" i="3"/>
  <c r="J40" i="3"/>
  <c r="H40" i="3"/>
  <c r="F40" i="3"/>
  <c r="C40" i="3"/>
  <c r="X39" i="3"/>
  <c r="V39" i="3"/>
  <c r="T39" i="3"/>
  <c r="R39" i="3"/>
  <c r="P39" i="3"/>
  <c r="N39" i="3"/>
  <c r="L39" i="3"/>
  <c r="J39" i="3"/>
  <c r="H39" i="3"/>
  <c r="F39" i="3"/>
  <c r="C39" i="3"/>
  <c r="X29" i="3"/>
  <c r="V29" i="3"/>
  <c r="T29" i="3"/>
  <c r="R29" i="3"/>
  <c r="P29" i="3"/>
  <c r="N29" i="3"/>
  <c r="L29" i="3"/>
  <c r="J29" i="3"/>
  <c r="H29" i="3"/>
  <c r="F29" i="3"/>
  <c r="C29" i="3"/>
  <c r="X28" i="3"/>
  <c r="V28" i="3"/>
  <c r="T28" i="3"/>
  <c r="R28" i="3"/>
  <c r="P28" i="3"/>
  <c r="N28" i="3"/>
  <c r="L28" i="3"/>
  <c r="J28" i="3"/>
  <c r="H28" i="3"/>
  <c r="F28" i="3"/>
  <c r="C28" i="3"/>
  <c r="X26" i="3"/>
  <c r="V26" i="3"/>
  <c r="T26" i="3"/>
  <c r="R26" i="3"/>
  <c r="P26" i="3"/>
  <c r="N26" i="3"/>
  <c r="L26" i="3"/>
  <c r="J26" i="3"/>
  <c r="H26" i="3"/>
  <c r="F26" i="3"/>
  <c r="C26" i="3"/>
  <c r="X27" i="3"/>
  <c r="V27" i="3"/>
  <c r="T27" i="3"/>
  <c r="R27" i="3"/>
  <c r="P27" i="3"/>
  <c r="N27" i="3"/>
  <c r="L27" i="3"/>
  <c r="J27" i="3"/>
  <c r="H27" i="3"/>
  <c r="F27" i="3"/>
  <c r="C27" i="3"/>
  <c r="X22" i="3"/>
  <c r="V22" i="3"/>
  <c r="T22" i="3"/>
  <c r="R22" i="3"/>
  <c r="P22" i="3"/>
  <c r="N22" i="3"/>
  <c r="L22" i="3"/>
  <c r="J22" i="3"/>
  <c r="H22" i="3"/>
  <c r="F22" i="3"/>
  <c r="C22" i="3"/>
  <c r="X7" i="3"/>
  <c r="V7" i="3"/>
  <c r="T7" i="3"/>
  <c r="R7" i="3"/>
  <c r="P7" i="3"/>
  <c r="N7" i="3"/>
  <c r="L7" i="3"/>
  <c r="J7" i="3"/>
  <c r="H7" i="3"/>
  <c r="F7" i="3"/>
  <c r="C7" i="3"/>
  <c r="X13" i="1"/>
  <c r="V13" i="1"/>
  <c r="T13" i="1"/>
  <c r="R13" i="1"/>
  <c r="P13" i="1"/>
  <c r="N13" i="1"/>
  <c r="L13" i="1"/>
  <c r="J13" i="1"/>
  <c r="H13" i="1"/>
  <c r="F13" i="1"/>
  <c r="C13" i="1"/>
  <c r="X8" i="1"/>
  <c r="V8" i="1"/>
  <c r="T8" i="1"/>
  <c r="R8" i="1"/>
  <c r="P8" i="1"/>
  <c r="N8" i="1"/>
  <c r="L8" i="1"/>
  <c r="J8" i="1"/>
  <c r="H8" i="1"/>
  <c r="F8" i="1"/>
  <c r="C8" i="1"/>
  <c r="D48" i="4" l="1"/>
  <c r="D51" i="4"/>
  <c r="D21" i="4"/>
  <c r="D49" i="4"/>
  <c r="D10" i="4"/>
  <c r="D50" i="4"/>
  <c r="D7" i="3"/>
  <c r="D27" i="3"/>
  <c r="D26" i="3"/>
  <c r="D29" i="3"/>
  <c r="D40" i="3"/>
  <c r="D22" i="3"/>
  <c r="D39" i="3"/>
  <c r="D28" i="3"/>
  <c r="D41" i="3"/>
  <c r="D8" i="1"/>
  <c r="D13" i="1"/>
  <c r="X40" i="2" l="1"/>
  <c r="V40" i="2"/>
  <c r="T40" i="2"/>
  <c r="R40" i="2"/>
  <c r="P40" i="2"/>
  <c r="N40" i="2"/>
  <c r="L40" i="2"/>
  <c r="J40" i="2"/>
  <c r="H40" i="2"/>
  <c r="F40" i="2"/>
  <c r="C40" i="2"/>
  <c r="X36" i="2"/>
  <c r="V36" i="2"/>
  <c r="T36" i="2"/>
  <c r="R36" i="2"/>
  <c r="P36" i="2"/>
  <c r="N36" i="2"/>
  <c r="L36" i="2"/>
  <c r="J36" i="2"/>
  <c r="H36" i="2"/>
  <c r="F36" i="2"/>
  <c r="C36" i="2"/>
  <c r="X35" i="2"/>
  <c r="V35" i="2"/>
  <c r="T35" i="2"/>
  <c r="R35" i="2"/>
  <c r="P35" i="2"/>
  <c r="N35" i="2"/>
  <c r="L35" i="2"/>
  <c r="J35" i="2"/>
  <c r="H35" i="2"/>
  <c r="F35" i="2"/>
  <c r="C35" i="2"/>
  <c r="X34" i="2"/>
  <c r="V34" i="2"/>
  <c r="T34" i="2"/>
  <c r="R34" i="2"/>
  <c r="P34" i="2"/>
  <c r="N34" i="2"/>
  <c r="L34" i="2"/>
  <c r="J34" i="2"/>
  <c r="H34" i="2"/>
  <c r="F34" i="2"/>
  <c r="C34" i="2"/>
  <c r="X33" i="2"/>
  <c r="V33" i="2"/>
  <c r="T33" i="2"/>
  <c r="R33" i="2"/>
  <c r="P33" i="2"/>
  <c r="N33" i="2"/>
  <c r="L33" i="2"/>
  <c r="J33" i="2"/>
  <c r="H33" i="2"/>
  <c r="F33" i="2"/>
  <c r="C33" i="2"/>
  <c r="X22" i="2"/>
  <c r="V22" i="2"/>
  <c r="T22" i="2"/>
  <c r="R22" i="2"/>
  <c r="P22" i="2"/>
  <c r="N22" i="2"/>
  <c r="L22" i="2"/>
  <c r="J22" i="2"/>
  <c r="H22" i="2"/>
  <c r="F22" i="2"/>
  <c r="C22" i="2"/>
  <c r="X14" i="2"/>
  <c r="V14" i="2"/>
  <c r="T14" i="2"/>
  <c r="R14" i="2"/>
  <c r="P14" i="2"/>
  <c r="N14" i="2"/>
  <c r="L14" i="2"/>
  <c r="J14" i="2"/>
  <c r="H14" i="2"/>
  <c r="F14" i="2"/>
  <c r="C14" i="2"/>
  <c r="X3" i="1"/>
  <c r="V3" i="1"/>
  <c r="T3" i="1"/>
  <c r="R3" i="1"/>
  <c r="P3" i="1"/>
  <c r="N3" i="1"/>
  <c r="L3" i="1"/>
  <c r="J3" i="1"/>
  <c r="H3" i="1"/>
  <c r="F3" i="1"/>
  <c r="C3" i="1"/>
  <c r="X9" i="1"/>
  <c r="V9" i="1"/>
  <c r="T9" i="1"/>
  <c r="R9" i="1"/>
  <c r="P9" i="1"/>
  <c r="N9" i="1"/>
  <c r="L9" i="1"/>
  <c r="J9" i="1"/>
  <c r="H9" i="1"/>
  <c r="F9" i="1"/>
  <c r="C9" i="1"/>
  <c r="X2" i="1"/>
  <c r="V2" i="1"/>
  <c r="T2" i="1"/>
  <c r="R2" i="1"/>
  <c r="P2" i="1"/>
  <c r="N2" i="1"/>
  <c r="L2" i="1"/>
  <c r="J2" i="1"/>
  <c r="H2" i="1"/>
  <c r="F2" i="1"/>
  <c r="C2" i="1"/>
  <c r="X10" i="2"/>
  <c r="V10" i="2"/>
  <c r="T10" i="2"/>
  <c r="R10" i="2"/>
  <c r="P10" i="2"/>
  <c r="N10" i="2"/>
  <c r="L10" i="2"/>
  <c r="J10" i="2"/>
  <c r="H10" i="2"/>
  <c r="F10" i="2"/>
  <c r="C10" i="2"/>
  <c r="X43" i="4"/>
  <c r="V43" i="4"/>
  <c r="T43" i="4"/>
  <c r="R43" i="4"/>
  <c r="P43" i="4"/>
  <c r="N43" i="4"/>
  <c r="L43" i="4"/>
  <c r="J43" i="4"/>
  <c r="H43" i="4"/>
  <c r="F43" i="4"/>
  <c r="C43" i="4"/>
  <c r="X16" i="3"/>
  <c r="V16" i="3"/>
  <c r="T16" i="3"/>
  <c r="R16" i="3"/>
  <c r="P16" i="3"/>
  <c r="N16" i="3"/>
  <c r="L16" i="3"/>
  <c r="J16" i="3"/>
  <c r="H16" i="3"/>
  <c r="F16" i="3"/>
  <c r="C16" i="3"/>
  <c r="X10" i="3"/>
  <c r="V10" i="3"/>
  <c r="T10" i="3"/>
  <c r="R10" i="3"/>
  <c r="P10" i="3"/>
  <c r="N10" i="3"/>
  <c r="L10" i="3"/>
  <c r="J10" i="3"/>
  <c r="H10" i="3"/>
  <c r="F10" i="3"/>
  <c r="C10" i="3"/>
  <c r="X17" i="3"/>
  <c r="V17" i="3"/>
  <c r="T17" i="3"/>
  <c r="R17" i="3"/>
  <c r="P17" i="3"/>
  <c r="N17" i="3"/>
  <c r="L17" i="3"/>
  <c r="J17" i="3"/>
  <c r="H17" i="3"/>
  <c r="F17" i="3"/>
  <c r="C17" i="3"/>
  <c r="X24" i="5"/>
  <c r="V24" i="5"/>
  <c r="T24" i="5"/>
  <c r="R24" i="5"/>
  <c r="P24" i="5"/>
  <c r="N24" i="5"/>
  <c r="L24" i="5"/>
  <c r="J24" i="5"/>
  <c r="H24" i="5"/>
  <c r="F24" i="5"/>
  <c r="C24" i="5"/>
  <c r="X10" i="6"/>
  <c r="V10" i="6"/>
  <c r="T10" i="6"/>
  <c r="R10" i="6"/>
  <c r="P10" i="6"/>
  <c r="N10" i="6"/>
  <c r="L10" i="6"/>
  <c r="J10" i="6"/>
  <c r="H10" i="6"/>
  <c r="F10" i="6"/>
  <c r="C10" i="6"/>
  <c r="X21" i="6"/>
  <c r="V21" i="6"/>
  <c r="T21" i="6"/>
  <c r="R21" i="6"/>
  <c r="P21" i="6"/>
  <c r="N21" i="6"/>
  <c r="L21" i="6"/>
  <c r="J21" i="6"/>
  <c r="H21" i="6"/>
  <c r="F21" i="6"/>
  <c r="C21" i="6"/>
  <c r="X9" i="6"/>
  <c r="V9" i="6"/>
  <c r="T9" i="6"/>
  <c r="R9" i="6"/>
  <c r="P9" i="6"/>
  <c r="N9" i="6"/>
  <c r="L9" i="6"/>
  <c r="J9" i="6"/>
  <c r="H9" i="6"/>
  <c r="F9" i="6"/>
  <c r="C9" i="6"/>
  <c r="C8" i="6"/>
  <c r="C6" i="6"/>
  <c r="C2" i="6"/>
  <c r="C4" i="6"/>
  <c r="C3" i="6"/>
  <c r="C22" i="6"/>
  <c r="C14" i="6"/>
  <c r="C5" i="6"/>
  <c r="C16" i="6"/>
  <c r="C17" i="6"/>
  <c r="C23" i="6"/>
  <c r="C19" i="6"/>
  <c r="C12" i="6"/>
  <c r="C11" i="6"/>
  <c r="C25" i="6"/>
  <c r="C35" i="6"/>
  <c r="C36" i="6"/>
  <c r="C24" i="6"/>
  <c r="C26" i="6"/>
  <c r="C15" i="6"/>
  <c r="C37" i="6"/>
  <c r="C13" i="6"/>
  <c r="C31" i="6"/>
  <c r="C32" i="6"/>
  <c r="C33" i="6"/>
  <c r="C18" i="6"/>
  <c r="C20" i="6"/>
  <c r="C4" i="5"/>
  <c r="C3" i="5"/>
  <c r="C7" i="5"/>
  <c r="C8" i="5"/>
  <c r="C2" i="5"/>
  <c r="C11" i="5"/>
  <c r="C6" i="5"/>
  <c r="C5" i="5"/>
  <c r="C19" i="5"/>
  <c r="C13" i="5"/>
  <c r="C10" i="5"/>
  <c r="C18" i="5"/>
  <c r="C9" i="5"/>
  <c r="C34" i="5"/>
  <c r="C17" i="5"/>
  <c r="C20" i="5"/>
  <c r="C21" i="5"/>
  <c r="C22" i="5"/>
  <c r="C23" i="5"/>
  <c r="C25" i="5"/>
  <c r="C12" i="5"/>
  <c r="C35" i="5"/>
  <c r="C29" i="5"/>
  <c r="C36" i="5"/>
  <c r="C30" i="5"/>
  <c r="C31" i="5"/>
  <c r="C56" i="4"/>
  <c r="C16" i="4"/>
  <c r="C4" i="1"/>
  <c r="C10" i="1"/>
  <c r="C5" i="1"/>
  <c r="C7" i="1"/>
  <c r="C12" i="1"/>
  <c r="C6" i="1"/>
  <c r="C14" i="1"/>
  <c r="C16" i="1"/>
  <c r="C17" i="1"/>
  <c r="C11" i="1"/>
  <c r="C15" i="1"/>
  <c r="C19" i="1"/>
  <c r="C20" i="1"/>
  <c r="C21" i="1"/>
  <c r="C22" i="1"/>
  <c r="C23" i="1"/>
  <c r="C24" i="1"/>
  <c r="C25" i="1"/>
  <c r="C5" i="2"/>
  <c r="C2" i="2"/>
  <c r="C9" i="2"/>
  <c r="C4" i="2"/>
  <c r="C13" i="2"/>
  <c r="C7" i="2"/>
  <c r="C15" i="2"/>
  <c r="C11" i="2"/>
  <c r="C6" i="2"/>
  <c r="C8" i="2"/>
  <c r="C18" i="2"/>
  <c r="C23" i="2"/>
  <c r="C24" i="2"/>
  <c r="C12" i="2"/>
  <c r="C3" i="2"/>
  <c r="C25" i="2"/>
  <c r="C26" i="2"/>
  <c r="C27" i="2"/>
  <c r="C28" i="2"/>
  <c r="C21" i="2"/>
  <c r="C19" i="2"/>
  <c r="C29" i="2"/>
  <c r="C20" i="2"/>
  <c r="C48" i="2"/>
  <c r="C49" i="2"/>
  <c r="C50" i="2"/>
  <c r="C51" i="2"/>
  <c r="C37" i="2"/>
  <c r="C30" i="2"/>
  <c r="C38" i="2"/>
  <c r="C16" i="2"/>
  <c r="C39" i="2"/>
  <c r="C31" i="2"/>
  <c r="C32" i="2"/>
  <c r="C41" i="2"/>
  <c r="C42" i="2"/>
  <c r="C43" i="2"/>
  <c r="C44" i="2"/>
  <c r="C46" i="2"/>
  <c r="C47" i="2"/>
  <c r="X13" i="4"/>
  <c r="V13" i="4"/>
  <c r="T13" i="4"/>
  <c r="R13" i="4"/>
  <c r="P13" i="4"/>
  <c r="N13" i="4"/>
  <c r="L13" i="4"/>
  <c r="J13" i="4"/>
  <c r="H13" i="4"/>
  <c r="F13" i="4"/>
  <c r="C13" i="4"/>
  <c r="X12" i="4"/>
  <c r="V12" i="4"/>
  <c r="T12" i="4"/>
  <c r="R12" i="4"/>
  <c r="P12" i="4"/>
  <c r="N12" i="4"/>
  <c r="L12" i="4"/>
  <c r="J12" i="4"/>
  <c r="H12" i="4"/>
  <c r="F12" i="4"/>
  <c r="C12" i="4"/>
  <c r="X19" i="2"/>
  <c r="V19" i="2"/>
  <c r="T19" i="2"/>
  <c r="R19" i="2"/>
  <c r="P19" i="2"/>
  <c r="N19" i="2"/>
  <c r="L19" i="2"/>
  <c r="J19" i="2"/>
  <c r="H19" i="2"/>
  <c r="F19" i="2"/>
  <c r="X29" i="2"/>
  <c r="V29" i="2"/>
  <c r="T29" i="2"/>
  <c r="R29" i="2"/>
  <c r="P29" i="2"/>
  <c r="N29" i="2"/>
  <c r="L29" i="2"/>
  <c r="J29" i="2"/>
  <c r="H29" i="2"/>
  <c r="F29" i="2"/>
  <c r="X18" i="6"/>
  <c r="V18" i="6"/>
  <c r="T18" i="6"/>
  <c r="R18" i="6"/>
  <c r="P18" i="6"/>
  <c r="N18" i="6"/>
  <c r="L18" i="6"/>
  <c r="J18" i="6"/>
  <c r="H18" i="6"/>
  <c r="F18" i="6"/>
  <c r="X24" i="6"/>
  <c r="V24" i="6"/>
  <c r="T24" i="6"/>
  <c r="R24" i="6"/>
  <c r="P24" i="6"/>
  <c r="N24" i="6"/>
  <c r="L24" i="6"/>
  <c r="J24" i="6"/>
  <c r="H24" i="6"/>
  <c r="F24" i="6"/>
  <c r="X20" i="6"/>
  <c r="V20" i="6"/>
  <c r="T20" i="6"/>
  <c r="R20" i="6"/>
  <c r="P20" i="6"/>
  <c r="N20" i="6"/>
  <c r="L20" i="6"/>
  <c r="J20" i="6"/>
  <c r="H20" i="6"/>
  <c r="F20" i="6"/>
  <c r="X17" i="5"/>
  <c r="V17" i="5"/>
  <c r="T17" i="5"/>
  <c r="R17" i="5"/>
  <c r="P17" i="5"/>
  <c r="N17" i="5"/>
  <c r="L17" i="5"/>
  <c r="J17" i="5"/>
  <c r="H17" i="5"/>
  <c r="F17" i="5"/>
  <c r="X20" i="5"/>
  <c r="V20" i="5"/>
  <c r="T20" i="5"/>
  <c r="R20" i="5"/>
  <c r="P20" i="5"/>
  <c r="N20" i="5"/>
  <c r="L20" i="5"/>
  <c r="J20" i="5"/>
  <c r="H20" i="5"/>
  <c r="F20" i="5"/>
  <c r="C32" i="5"/>
  <c r="X21" i="5"/>
  <c r="V21" i="5"/>
  <c r="T21" i="5"/>
  <c r="R21" i="5"/>
  <c r="P21" i="5"/>
  <c r="N21" i="5"/>
  <c r="L21" i="5"/>
  <c r="J21" i="5"/>
  <c r="H21" i="5"/>
  <c r="F21" i="5"/>
  <c r="X40" i="4"/>
  <c r="V40" i="4"/>
  <c r="T40" i="4"/>
  <c r="R40" i="4"/>
  <c r="P40" i="4"/>
  <c r="N40" i="4"/>
  <c r="L40" i="4"/>
  <c r="J40" i="4"/>
  <c r="H40" i="4"/>
  <c r="F40" i="4"/>
  <c r="C40" i="4"/>
  <c r="X39" i="4"/>
  <c r="V39" i="4"/>
  <c r="T39" i="4"/>
  <c r="R39" i="4"/>
  <c r="P39" i="4"/>
  <c r="N39" i="4"/>
  <c r="L39" i="4"/>
  <c r="J39" i="4"/>
  <c r="H39" i="4"/>
  <c r="F39" i="4"/>
  <c r="C39" i="4"/>
  <c r="X41" i="4"/>
  <c r="V41" i="4"/>
  <c r="T41" i="4"/>
  <c r="R41" i="4"/>
  <c r="P41" i="4"/>
  <c r="N41" i="4"/>
  <c r="L41" i="4"/>
  <c r="J41" i="4"/>
  <c r="H41" i="4"/>
  <c r="F41" i="4"/>
  <c r="C41" i="4"/>
  <c r="X42" i="4"/>
  <c r="V42" i="4"/>
  <c r="T42" i="4"/>
  <c r="R42" i="4"/>
  <c r="P42" i="4"/>
  <c r="N42" i="4"/>
  <c r="L42" i="4"/>
  <c r="J42" i="4"/>
  <c r="H42" i="4"/>
  <c r="F42" i="4"/>
  <c r="C42" i="4"/>
  <c r="X26" i="4"/>
  <c r="V26" i="4"/>
  <c r="T26" i="4"/>
  <c r="R26" i="4"/>
  <c r="P26" i="4"/>
  <c r="N26" i="4"/>
  <c r="L26" i="4"/>
  <c r="J26" i="4"/>
  <c r="H26" i="4"/>
  <c r="F26" i="4"/>
  <c r="C26" i="4"/>
  <c r="D17" i="5" l="1"/>
  <c r="D13" i="4"/>
  <c r="D34" i="2"/>
  <c r="D14" i="2"/>
  <c r="D33" i="2"/>
  <c r="D35" i="2"/>
  <c r="D40" i="2"/>
  <c r="D22" i="2"/>
  <c r="D36" i="2"/>
  <c r="D3" i="1"/>
  <c r="D9" i="1"/>
  <c r="D2" i="1"/>
  <c r="D10" i="2"/>
  <c r="D43" i="4"/>
  <c r="D16" i="3"/>
  <c r="D10" i="3"/>
  <c r="D17" i="3"/>
  <c r="D24" i="5"/>
  <c r="D10" i="6"/>
  <c r="D21" i="6"/>
  <c r="D9" i="6"/>
  <c r="D12" i="4"/>
  <c r="D19" i="2"/>
  <c r="D29" i="2"/>
  <c r="D18" i="6"/>
  <c r="D24" i="6"/>
  <c r="D20" i="6"/>
  <c r="D20" i="5"/>
  <c r="D21" i="5"/>
  <c r="D39" i="4"/>
  <c r="D40" i="4"/>
  <c r="D41" i="4"/>
  <c r="D42" i="4"/>
  <c r="D26" i="4"/>
  <c r="X32" i="3" l="1"/>
  <c r="V32" i="3"/>
  <c r="T32" i="3"/>
  <c r="R32" i="3"/>
  <c r="P32" i="3"/>
  <c r="N32" i="3"/>
  <c r="L32" i="3"/>
  <c r="J32" i="3"/>
  <c r="H32" i="3"/>
  <c r="F32" i="3"/>
  <c r="C32" i="3"/>
  <c r="X33" i="3"/>
  <c r="V33" i="3"/>
  <c r="T33" i="3"/>
  <c r="R33" i="3"/>
  <c r="P33" i="3"/>
  <c r="N33" i="3"/>
  <c r="L33" i="3"/>
  <c r="J33" i="3"/>
  <c r="H33" i="3"/>
  <c r="F33" i="3"/>
  <c r="C33" i="3"/>
  <c r="X34" i="3"/>
  <c r="V34" i="3"/>
  <c r="T34" i="3"/>
  <c r="R34" i="3"/>
  <c r="P34" i="3"/>
  <c r="N34" i="3"/>
  <c r="L34" i="3"/>
  <c r="J34" i="3"/>
  <c r="H34" i="3"/>
  <c r="F34" i="3"/>
  <c r="C34" i="3"/>
  <c r="X35" i="3"/>
  <c r="V35" i="3"/>
  <c r="T35" i="3"/>
  <c r="R35" i="3"/>
  <c r="P35" i="3"/>
  <c r="N35" i="3"/>
  <c r="L35" i="3"/>
  <c r="J35" i="3"/>
  <c r="H35" i="3"/>
  <c r="F35" i="3"/>
  <c r="C35" i="3"/>
  <c r="X36" i="3"/>
  <c r="V36" i="3"/>
  <c r="T36" i="3"/>
  <c r="R36" i="3"/>
  <c r="P36" i="3"/>
  <c r="N36" i="3"/>
  <c r="L36" i="3"/>
  <c r="J36" i="3"/>
  <c r="H36" i="3"/>
  <c r="F36" i="3"/>
  <c r="C36" i="3"/>
  <c r="X37" i="3"/>
  <c r="V37" i="3"/>
  <c r="T37" i="3"/>
  <c r="R37" i="3"/>
  <c r="P37" i="3"/>
  <c r="N37" i="3"/>
  <c r="L37" i="3"/>
  <c r="J37" i="3"/>
  <c r="H37" i="3"/>
  <c r="F37" i="3"/>
  <c r="C37" i="3"/>
  <c r="X38" i="3"/>
  <c r="V38" i="3"/>
  <c r="T38" i="3"/>
  <c r="R38" i="3"/>
  <c r="P38" i="3"/>
  <c r="N38" i="3"/>
  <c r="L38" i="3"/>
  <c r="J38" i="3"/>
  <c r="H38" i="3"/>
  <c r="F38" i="3"/>
  <c r="C38" i="3"/>
  <c r="X19" i="1"/>
  <c r="V19" i="1"/>
  <c r="T19" i="1"/>
  <c r="R19" i="1"/>
  <c r="P19" i="1"/>
  <c r="N19" i="1"/>
  <c r="L19" i="1"/>
  <c r="J19" i="1"/>
  <c r="H19" i="1"/>
  <c r="F19" i="1"/>
  <c r="X20" i="1"/>
  <c r="V20" i="1"/>
  <c r="T20" i="1"/>
  <c r="R20" i="1"/>
  <c r="P20" i="1"/>
  <c r="N20" i="1"/>
  <c r="L20" i="1"/>
  <c r="J20" i="1"/>
  <c r="H20" i="1"/>
  <c r="F20" i="1"/>
  <c r="X21" i="1"/>
  <c r="V21" i="1"/>
  <c r="T21" i="1"/>
  <c r="R21" i="1"/>
  <c r="P21" i="1"/>
  <c r="N21" i="1"/>
  <c r="L21" i="1"/>
  <c r="J21" i="1"/>
  <c r="H21" i="1"/>
  <c r="F21" i="1"/>
  <c r="D32" i="3" l="1"/>
  <c r="D33" i="3"/>
  <c r="D34" i="3"/>
  <c r="D35" i="3"/>
  <c r="D36" i="3"/>
  <c r="D37" i="3"/>
  <c r="D38" i="3"/>
  <c r="D19" i="1"/>
  <c r="D20" i="1"/>
  <c r="D21" i="1"/>
  <c r="X28" i="2" l="1"/>
  <c r="V28" i="2"/>
  <c r="T28" i="2"/>
  <c r="R28" i="2"/>
  <c r="P28" i="2"/>
  <c r="N28" i="2"/>
  <c r="L28" i="2"/>
  <c r="J28" i="2"/>
  <c r="H28" i="2"/>
  <c r="F28" i="2"/>
  <c r="X25" i="2"/>
  <c r="V25" i="2"/>
  <c r="T25" i="2"/>
  <c r="R25" i="2"/>
  <c r="P25" i="2"/>
  <c r="N25" i="2"/>
  <c r="L25" i="2"/>
  <c r="J25" i="2"/>
  <c r="H25" i="2"/>
  <c r="F25" i="2"/>
  <c r="X26" i="2"/>
  <c r="V26" i="2"/>
  <c r="T26" i="2"/>
  <c r="R26" i="2"/>
  <c r="P26" i="2"/>
  <c r="N26" i="2"/>
  <c r="L26" i="2"/>
  <c r="J26" i="2"/>
  <c r="H26" i="2"/>
  <c r="F26" i="2"/>
  <c r="X27" i="2"/>
  <c r="V27" i="2"/>
  <c r="T27" i="2"/>
  <c r="R27" i="2"/>
  <c r="P27" i="2"/>
  <c r="N27" i="2"/>
  <c r="L27" i="2"/>
  <c r="J27" i="2"/>
  <c r="H27" i="2"/>
  <c r="F27" i="2"/>
  <c r="X21" i="2"/>
  <c r="V21" i="2"/>
  <c r="T21" i="2"/>
  <c r="R21" i="2"/>
  <c r="P21" i="2"/>
  <c r="N21" i="2"/>
  <c r="L21" i="2"/>
  <c r="J21" i="2"/>
  <c r="H21" i="2"/>
  <c r="F21" i="2"/>
  <c r="X23" i="5"/>
  <c r="V23" i="5"/>
  <c r="T23" i="5"/>
  <c r="R23" i="5"/>
  <c r="P23" i="5"/>
  <c r="N23" i="5"/>
  <c r="L23" i="5"/>
  <c r="J23" i="5"/>
  <c r="H23" i="5"/>
  <c r="F23" i="5"/>
  <c r="X25" i="3"/>
  <c r="V25" i="3"/>
  <c r="T25" i="3"/>
  <c r="R25" i="3"/>
  <c r="P25" i="3"/>
  <c r="N25" i="3"/>
  <c r="L25" i="3"/>
  <c r="J25" i="3"/>
  <c r="H25" i="3"/>
  <c r="F25" i="3"/>
  <c r="C25" i="3"/>
  <c r="X24" i="3"/>
  <c r="V24" i="3"/>
  <c r="T24" i="3"/>
  <c r="R24" i="3"/>
  <c r="P24" i="3"/>
  <c r="N24" i="3"/>
  <c r="L24" i="3"/>
  <c r="J24" i="3"/>
  <c r="H24" i="3"/>
  <c r="F24" i="3"/>
  <c r="C24" i="3"/>
  <c r="X23" i="3"/>
  <c r="V23" i="3"/>
  <c r="T23" i="3"/>
  <c r="R23" i="3"/>
  <c r="P23" i="3"/>
  <c r="N23" i="3"/>
  <c r="L23" i="3"/>
  <c r="J23" i="3"/>
  <c r="H23" i="3"/>
  <c r="F23" i="3"/>
  <c r="C23" i="3"/>
  <c r="X55" i="4"/>
  <c r="V55" i="4"/>
  <c r="T55" i="4"/>
  <c r="R55" i="4"/>
  <c r="P55" i="4"/>
  <c r="N55" i="4"/>
  <c r="L55" i="4"/>
  <c r="J55" i="4"/>
  <c r="H55" i="4"/>
  <c r="F55" i="4"/>
  <c r="C55" i="4"/>
  <c r="X54" i="4"/>
  <c r="V54" i="4"/>
  <c r="T54" i="4"/>
  <c r="R54" i="4"/>
  <c r="P54" i="4"/>
  <c r="N54" i="4"/>
  <c r="L54" i="4"/>
  <c r="J54" i="4"/>
  <c r="H54" i="4"/>
  <c r="F54" i="4"/>
  <c r="C54" i="4"/>
  <c r="X34" i="4"/>
  <c r="V34" i="4"/>
  <c r="T34" i="4"/>
  <c r="R34" i="4"/>
  <c r="P34" i="4"/>
  <c r="N34" i="4"/>
  <c r="L34" i="4"/>
  <c r="J34" i="4"/>
  <c r="H34" i="4"/>
  <c r="F34" i="4"/>
  <c r="C34" i="4"/>
  <c r="X33" i="4"/>
  <c r="V33" i="4"/>
  <c r="T33" i="4"/>
  <c r="R33" i="4"/>
  <c r="P33" i="4"/>
  <c r="N33" i="4"/>
  <c r="L33" i="4"/>
  <c r="J33" i="4"/>
  <c r="H33" i="4"/>
  <c r="F33" i="4"/>
  <c r="C33" i="4"/>
  <c r="X52" i="4"/>
  <c r="V52" i="4"/>
  <c r="T52" i="4"/>
  <c r="R52" i="4"/>
  <c r="P52" i="4"/>
  <c r="N52" i="4"/>
  <c r="L52" i="4"/>
  <c r="J52" i="4"/>
  <c r="H52" i="4"/>
  <c r="F52" i="4"/>
  <c r="C52" i="4"/>
  <c r="X45" i="4"/>
  <c r="V45" i="4"/>
  <c r="T45" i="4"/>
  <c r="R45" i="4"/>
  <c r="P45" i="4"/>
  <c r="N45" i="4"/>
  <c r="L45" i="4"/>
  <c r="J45" i="4"/>
  <c r="H45" i="4"/>
  <c r="F45" i="4"/>
  <c r="C45" i="4"/>
  <c r="X44" i="4"/>
  <c r="V44" i="4"/>
  <c r="T44" i="4"/>
  <c r="R44" i="4"/>
  <c r="P44" i="4"/>
  <c r="N44" i="4"/>
  <c r="L44" i="4"/>
  <c r="J44" i="4"/>
  <c r="H44" i="4"/>
  <c r="F44" i="4"/>
  <c r="C44" i="4"/>
  <c r="X24" i="4"/>
  <c r="V24" i="4"/>
  <c r="T24" i="4"/>
  <c r="R24" i="4"/>
  <c r="P24" i="4"/>
  <c r="N24" i="4"/>
  <c r="L24" i="4"/>
  <c r="J24" i="4"/>
  <c r="H24" i="4"/>
  <c r="F24" i="4"/>
  <c r="C24" i="4"/>
  <c r="X23" i="4"/>
  <c r="V23" i="4"/>
  <c r="T23" i="4"/>
  <c r="R23" i="4"/>
  <c r="P23" i="4"/>
  <c r="N23" i="4"/>
  <c r="L23" i="4"/>
  <c r="J23" i="4"/>
  <c r="H23" i="4"/>
  <c r="F23" i="4"/>
  <c r="C23" i="4"/>
  <c r="X15" i="4"/>
  <c r="V15" i="4"/>
  <c r="T15" i="4"/>
  <c r="R15" i="4"/>
  <c r="P15" i="4"/>
  <c r="N15" i="4"/>
  <c r="L15" i="4"/>
  <c r="J15" i="4"/>
  <c r="H15" i="4"/>
  <c r="F15" i="4"/>
  <c r="C15" i="4"/>
  <c r="X5" i="4"/>
  <c r="V5" i="4"/>
  <c r="T5" i="4"/>
  <c r="R5" i="4"/>
  <c r="P5" i="4"/>
  <c r="N5" i="4"/>
  <c r="L5" i="4"/>
  <c r="J5" i="4"/>
  <c r="H5" i="4"/>
  <c r="F5" i="4"/>
  <c r="C5" i="4"/>
  <c r="C38" i="4"/>
  <c r="I857" i="9"/>
  <c r="I168" i="9"/>
  <c r="I1667" i="9"/>
  <c r="I356" i="9"/>
  <c r="I127" i="9"/>
  <c r="I300" i="9"/>
  <c r="I22" i="9"/>
  <c r="I1600" i="9"/>
  <c r="I1186" i="9"/>
  <c r="I1128" i="9"/>
  <c r="I1187" i="9"/>
  <c r="I997" i="9"/>
  <c r="I205" i="9"/>
  <c r="I1609" i="9"/>
  <c r="I499" i="9"/>
  <c r="I1193" i="9"/>
  <c r="I320" i="9"/>
  <c r="I1028" i="9"/>
  <c r="I482" i="9"/>
  <c r="I57" i="9"/>
  <c r="I985" i="9"/>
  <c r="X33" i="6"/>
  <c r="V33" i="6"/>
  <c r="T33" i="6"/>
  <c r="R33" i="6"/>
  <c r="P33" i="6"/>
  <c r="N33" i="6"/>
  <c r="L33" i="6"/>
  <c r="J33" i="6"/>
  <c r="H33" i="6"/>
  <c r="F33" i="6"/>
  <c r="X32" i="6"/>
  <c r="V32" i="6"/>
  <c r="T32" i="6"/>
  <c r="R32" i="6"/>
  <c r="P32" i="6"/>
  <c r="N32" i="6"/>
  <c r="L32" i="6"/>
  <c r="J32" i="6"/>
  <c r="H32" i="6"/>
  <c r="F32" i="6"/>
  <c r="X31" i="6"/>
  <c r="V31" i="6"/>
  <c r="T31" i="6"/>
  <c r="R31" i="6"/>
  <c r="P31" i="6"/>
  <c r="N31" i="6"/>
  <c r="L31" i="6"/>
  <c r="J31" i="6"/>
  <c r="H31" i="6"/>
  <c r="F31" i="6"/>
  <c r="X11" i="6"/>
  <c r="V11" i="6"/>
  <c r="T11" i="6"/>
  <c r="R11" i="6"/>
  <c r="P11" i="6"/>
  <c r="N11" i="6"/>
  <c r="L11" i="6"/>
  <c r="J11" i="6"/>
  <c r="H11" i="6"/>
  <c r="F11" i="6"/>
  <c r="X5" i="6"/>
  <c r="V5" i="6"/>
  <c r="T5" i="6"/>
  <c r="R5" i="6"/>
  <c r="P5" i="6"/>
  <c r="N5" i="6"/>
  <c r="L5" i="6"/>
  <c r="J5" i="6"/>
  <c r="H5" i="6"/>
  <c r="F5" i="6"/>
  <c r="X3" i="6"/>
  <c r="V3" i="6"/>
  <c r="T3" i="6"/>
  <c r="R3" i="6"/>
  <c r="P3" i="6"/>
  <c r="N3" i="6"/>
  <c r="L3" i="6"/>
  <c r="J3" i="6"/>
  <c r="H3" i="6"/>
  <c r="F3" i="6"/>
  <c r="X32" i="5"/>
  <c r="V32" i="5"/>
  <c r="T32" i="5"/>
  <c r="R32" i="5"/>
  <c r="P32" i="5"/>
  <c r="N32" i="5"/>
  <c r="L32" i="5"/>
  <c r="J32" i="5"/>
  <c r="H32" i="5"/>
  <c r="F32" i="5"/>
  <c r="X31" i="5"/>
  <c r="V31" i="5"/>
  <c r="T31" i="5"/>
  <c r="R31" i="5"/>
  <c r="P31" i="5"/>
  <c r="N31" i="5"/>
  <c r="L31" i="5"/>
  <c r="J31" i="5"/>
  <c r="H31" i="5"/>
  <c r="F31" i="5"/>
  <c r="X30" i="5"/>
  <c r="V30" i="5"/>
  <c r="T30" i="5"/>
  <c r="R30" i="5"/>
  <c r="P30" i="5"/>
  <c r="N30" i="5"/>
  <c r="L30" i="5"/>
  <c r="J30" i="5"/>
  <c r="H30" i="5"/>
  <c r="F30" i="5"/>
  <c r="X9" i="5"/>
  <c r="V9" i="5"/>
  <c r="T9" i="5"/>
  <c r="R9" i="5"/>
  <c r="P9" i="5"/>
  <c r="N9" i="5"/>
  <c r="L9" i="5"/>
  <c r="J9" i="5"/>
  <c r="H9" i="5"/>
  <c r="F9" i="5"/>
  <c r="X25" i="5"/>
  <c r="V25" i="5"/>
  <c r="T25" i="5"/>
  <c r="R25" i="5"/>
  <c r="P25" i="5"/>
  <c r="N25" i="5"/>
  <c r="L25" i="5"/>
  <c r="J25" i="5"/>
  <c r="H25" i="5"/>
  <c r="F25" i="5"/>
  <c r="X5" i="5"/>
  <c r="V5" i="5"/>
  <c r="T5" i="5"/>
  <c r="R5" i="5"/>
  <c r="P5" i="5"/>
  <c r="N5" i="5"/>
  <c r="L5" i="5"/>
  <c r="J5" i="5"/>
  <c r="H5" i="5"/>
  <c r="F5" i="5"/>
  <c r="X24" i="1"/>
  <c r="V24" i="1"/>
  <c r="T24" i="1"/>
  <c r="R24" i="1"/>
  <c r="P24" i="1"/>
  <c r="N24" i="1"/>
  <c r="L24" i="1"/>
  <c r="J24" i="1"/>
  <c r="H24" i="1"/>
  <c r="F24" i="1"/>
  <c r="X25" i="1"/>
  <c r="V25" i="1"/>
  <c r="T25" i="1"/>
  <c r="R25" i="1"/>
  <c r="P25" i="1"/>
  <c r="N25" i="1"/>
  <c r="L25" i="1"/>
  <c r="J25" i="1"/>
  <c r="H25" i="1"/>
  <c r="F25" i="1"/>
  <c r="X11" i="1"/>
  <c r="V11" i="1"/>
  <c r="T11" i="1"/>
  <c r="R11" i="1"/>
  <c r="P11" i="1"/>
  <c r="N11" i="1"/>
  <c r="L11" i="1"/>
  <c r="J11" i="1"/>
  <c r="H11" i="1"/>
  <c r="F11" i="1"/>
  <c r="X47" i="2"/>
  <c r="V47" i="2"/>
  <c r="T47" i="2"/>
  <c r="R47" i="2"/>
  <c r="P47" i="2"/>
  <c r="N47" i="2"/>
  <c r="L47" i="2"/>
  <c r="J47" i="2"/>
  <c r="H47" i="2"/>
  <c r="F47" i="2"/>
  <c r="X44" i="2"/>
  <c r="V44" i="2"/>
  <c r="T44" i="2"/>
  <c r="R44" i="2"/>
  <c r="P44" i="2"/>
  <c r="N44" i="2"/>
  <c r="L44" i="2"/>
  <c r="J44" i="2"/>
  <c r="H44" i="2"/>
  <c r="F44" i="2"/>
  <c r="X43" i="2"/>
  <c r="V43" i="2"/>
  <c r="T43" i="2"/>
  <c r="R43" i="2"/>
  <c r="P43" i="2"/>
  <c r="N43" i="2"/>
  <c r="L43" i="2"/>
  <c r="J43" i="2"/>
  <c r="H43" i="2"/>
  <c r="F43" i="2"/>
  <c r="X42" i="2"/>
  <c r="V42" i="2"/>
  <c r="T42" i="2"/>
  <c r="R42" i="2"/>
  <c r="P42" i="2"/>
  <c r="N42" i="2"/>
  <c r="L42" i="2"/>
  <c r="J42" i="2"/>
  <c r="H42" i="2"/>
  <c r="F42" i="2"/>
  <c r="X41" i="2"/>
  <c r="V41" i="2"/>
  <c r="T41" i="2"/>
  <c r="R41" i="2"/>
  <c r="P41" i="2"/>
  <c r="N41" i="2"/>
  <c r="L41" i="2"/>
  <c r="J41" i="2"/>
  <c r="H41" i="2"/>
  <c r="F41" i="2"/>
  <c r="X32" i="2"/>
  <c r="V32" i="2"/>
  <c r="T32" i="2"/>
  <c r="R32" i="2"/>
  <c r="P32" i="2"/>
  <c r="N32" i="2"/>
  <c r="L32" i="2"/>
  <c r="J32" i="2"/>
  <c r="H32" i="2"/>
  <c r="F32" i="2"/>
  <c r="X31" i="2"/>
  <c r="V31" i="2"/>
  <c r="T31" i="2"/>
  <c r="R31" i="2"/>
  <c r="P31" i="2"/>
  <c r="N31" i="2"/>
  <c r="L31" i="2"/>
  <c r="J31" i="2"/>
  <c r="H31" i="2"/>
  <c r="F31" i="2"/>
  <c r="X39" i="2"/>
  <c r="V39" i="2"/>
  <c r="T39" i="2"/>
  <c r="R39" i="2"/>
  <c r="P39" i="2"/>
  <c r="N39" i="2"/>
  <c r="L39" i="2"/>
  <c r="J39" i="2"/>
  <c r="H39" i="2"/>
  <c r="F39" i="2"/>
  <c r="X38" i="2"/>
  <c r="V38" i="2"/>
  <c r="T38" i="2"/>
  <c r="R38" i="2"/>
  <c r="P38" i="2"/>
  <c r="N38" i="2"/>
  <c r="L38" i="2"/>
  <c r="J38" i="2"/>
  <c r="H38" i="2"/>
  <c r="F38" i="2"/>
  <c r="X37" i="2"/>
  <c r="V37" i="2"/>
  <c r="T37" i="2"/>
  <c r="R37" i="2"/>
  <c r="P37" i="2"/>
  <c r="N37" i="2"/>
  <c r="L37" i="2"/>
  <c r="J37" i="2"/>
  <c r="H37" i="2"/>
  <c r="F37" i="2"/>
  <c r="X20" i="2"/>
  <c r="V20" i="2"/>
  <c r="T20" i="2"/>
  <c r="R20" i="2"/>
  <c r="P20" i="2"/>
  <c r="N20" i="2"/>
  <c r="L20" i="2"/>
  <c r="J20" i="2"/>
  <c r="H20" i="2"/>
  <c r="F20" i="2"/>
  <c r="X3" i="2"/>
  <c r="V3" i="2"/>
  <c r="T3" i="2"/>
  <c r="R3" i="2"/>
  <c r="P3" i="2"/>
  <c r="N3" i="2"/>
  <c r="L3" i="2"/>
  <c r="J3" i="2"/>
  <c r="H3" i="2"/>
  <c r="F3" i="2"/>
  <c r="X6" i="2"/>
  <c r="V6" i="2"/>
  <c r="T6" i="2"/>
  <c r="R6" i="2"/>
  <c r="P6" i="2"/>
  <c r="N6" i="2"/>
  <c r="L6" i="2"/>
  <c r="J6" i="2"/>
  <c r="H6" i="2"/>
  <c r="F6" i="2"/>
  <c r="X15" i="6"/>
  <c r="V15" i="6"/>
  <c r="T15" i="6"/>
  <c r="R15" i="6"/>
  <c r="P15" i="6"/>
  <c r="N15" i="6"/>
  <c r="L15" i="6"/>
  <c r="J15" i="6"/>
  <c r="H15" i="6"/>
  <c r="F15" i="6"/>
  <c r="X18" i="5"/>
  <c r="V18" i="5"/>
  <c r="T18" i="5"/>
  <c r="R18" i="5"/>
  <c r="P18" i="5"/>
  <c r="N18" i="5"/>
  <c r="L18" i="5"/>
  <c r="J18" i="5"/>
  <c r="H18" i="5"/>
  <c r="F18" i="5"/>
  <c r="X12" i="5"/>
  <c r="V12" i="5"/>
  <c r="T12" i="5"/>
  <c r="R12" i="5"/>
  <c r="P12" i="5"/>
  <c r="N12" i="5"/>
  <c r="L12" i="5"/>
  <c r="J12" i="5"/>
  <c r="H12" i="5"/>
  <c r="F12" i="5"/>
  <c r="X16" i="4"/>
  <c r="V16" i="4"/>
  <c r="T16" i="4"/>
  <c r="R16" i="4"/>
  <c r="P16" i="4"/>
  <c r="N16" i="4"/>
  <c r="L16" i="4"/>
  <c r="J16" i="4"/>
  <c r="H16" i="4"/>
  <c r="F16" i="4"/>
  <c r="X56" i="4"/>
  <c r="V56" i="4"/>
  <c r="T56" i="4"/>
  <c r="R56" i="4"/>
  <c r="P56" i="4"/>
  <c r="N56" i="4"/>
  <c r="L56" i="4"/>
  <c r="J56" i="4"/>
  <c r="H56" i="4"/>
  <c r="F56" i="4"/>
  <c r="X17" i="2"/>
  <c r="V17" i="2"/>
  <c r="T17" i="2"/>
  <c r="R17" i="2"/>
  <c r="P17" i="2"/>
  <c r="N17" i="2"/>
  <c r="L17" i="2"/>
  <c r="J17" i="2"/>
  <c r="H17" i="2"/>
  <c r="F17" i="2"/>
  <c r="C17" i="2"/>
  <c r="F15" i="1"/>
  <c r="H15" i="1"/>
  <c r="J15" i="1"/>
  <c r="L15" i="1"/>
  <c r="X15" i="1"/>
  <c r="V15" i="1"/>
  <c r="T15" i="1"/>
  <c r="R15" i="1"/>
  <c r="P15" i="1"/>
  <c r="N15" i="1"/>
  <c r="I448" i="9"/>
  <c r="I994" i="9"/>
  <c r="I593" i="9"/>
  <c r="I185" i="9"/>
  <c r="I186" i="9"/>
  <c r="I187" i="9"/>
  <c r="I71" i="9"/>
  <c r="I847" i="9"/>
  <c r="I605" i="9"/>
  <c r="I1389" i="9"/>
  <c r="I53" i="9"/>
  <c r="I871" i="9"/>
  <c r="I609" i="9"/>
  <c r="I1311" i="9"/>
  <c r="I1312" i="9"/>
  <c r="I1313" i="9"/>
  <c r="I831" i="9"/>
  <c r="I880" i="9"/>
  <c r="I1227" i="9"/>
  <c r="I457" i="9"/>
  <c r="I255" i="9"/>
  <c r="I319" i="9"/>
  <c r="I1455" i="9"/>
  <c r="I1323" i="9"/>
  <c r="I1710" i="9"/>
  <c r="I1467" i="9"/>
  <c r="I1469" i="9"/>
  <c r="I238" i="9"/>
  <c r="I953" i="9"/>
  <c r="I659" i="9"/>
  <c r="I954" i="9"/>
  <c r="I1571" i="9"/>
  <c r="I961" i="9"/>
  <c r="I982" i="9"/>
  <c r="I955" i="9"/>
  <c r="I656" i="9"/>
  <c r="I1454" i="9"/>
  <c r="I1468" i="9"/>
  <c r="I1470" i="9"/>
  <c r="I1120" i="9"/>
  <c r="I1030" i="9"/>
  <c r="I613" i="9"/>
  <c r="I1630" i="9"/>
  <c r="I676" i="9"/>
  <c r="I3" i="9"/>
  <c r="I240" i="9"/>
  <c r="I1208" i="9"/>
  <c r="I1209" i="9"/>
  <c r="I1567" i="9"/>
  <c r="I1508" i="9"/>
  <c r="I519" i="9"/>
  <c r="I244" i="9"/>
  <c r="I1478" i="9"/>
  <c r="I1012" i="9"/>
  <c r="I245" i="9"/>
  <c r="I241" i="9"/>
  <c r="I1568" i="9"/>
  <c r="I1062" i="9"/>
  <c r="I1164" i="9"/>
  <c r="I242" i="9"/>
  <c r="I144" i="9"/>
  <c r="I520" i="9"/>
  <c r="I17" i="9"/>
  <c r="I47" i="9"/>
  <c r="I1176" i="9"/>
  <c r="I1629" i="9"/>
  <c r="I452" i="9"/>
  <c r="I453" i="9"/>
  <c r="I454" i="9"/>
  <c r="I264" i="9"/>
  <c r="I1645" i="9"/>
  <c r="I926" i="9"/>
  <c r="I989" i="9"/>
  <c r="I1472" i="9"/>
  <c r="I143" i="9"/>
  <c r="I1566" i="9"/>
  <c r="I1059" i="9"/>
  <c r="I23" i="9"/>
  <c r="I1228" i="9"/>
  <c r="I988" i="9"/>
  <c r="I853" i="9"/>
  <c r="I85" i="9"/>
  <c r="I737" i="9"/>
  <c r="I1225" i="9"/>
  <c r="I1226" i="9"/>
  <c r="I159" i="9"/>
  <c r="I1483" i="9"/>
  <c r="I1116" i="9"/>
  <c r="I968" i="9"/>
  <c r="I1117" i="9"/>
  <c r="X12" i="6"/>
  <c r="X13" i="6"/>
  <c r="X37" i="6"/>
  <c r="X36" i="6"/>
  <c r="X35" i="6"/>
  <c r="X23" i="6"/>
  <c r="X19" i="6"/>
  <c r="X30" i="6"/>
  <c r="X25" i="6"/>
  <c r="X16" i="6"/>
  <c r="X6" i="6"/>
  <c r="X2" i="6"/>
  <c r="X26" i="6"/>
  <c r="X8" i="6"/>
  <c r="X4" i="6"/>
  <c r="X17" i="6"/>
  <c r="X14" i="6"/>
  <c r="X22" i="6"/>
  <c r="R14" i="6"/>
  <c r="R17" i="6"/>
  <c r="R4" i="6"/>
  <c r="R8" i="6"/>
  <c r="R26" i="6"/>
  <c r="R2" i="6"/>
  <c r="R6" i="6"/>
  <c r="R16" i="6"/>
  <c r="R25" i="6"/>
  <c r="R30" i="6"/>
  <c r="R19" i="6"/>
  <c r="R23" i="6"/>
  <c r="R35" i="6"/>
  <c r="R36" i="6"/>
  <c r="R37" i="6"/>
  <c r="R13" i="6"/>
  <c r="R12" i="6"/>
  <c r="R22" i="6"/>
  <c r="X36" i="5"/>
  <c r="X19" i="5"/>
  <c r="X10" i="5"/>
  <c r="X6" i="5"/>
  <c r="X29" i="5"/>
  <c r="X2" i="5"/>
  <c r="X13" i="5"/>
  <c r="X22" i="5"/>
  <c r="X7" i="5"/>
  <c r="X34" i="5"/>
  <c r="X11" i="5"/>
  <c r="X8" i="5"/>
  <c r="X35" i="5"/>
  <c r="X3" i="5"/>
  <c r="X4" i="5"/>
  <c r="R3" i="5"/>
  <c r="R35" i="5"/>
  <c r="R8" i="5"/>
  <c r="R11" i="5"/>
  <c r="R34" i="5"/>
  <c r="R7" i="5"/>
  <c r="R22" i="5"/>
  <c r="R13" i="5"/>
  <c r="R2" i="5"/>
  <c r="R29" i="5"/>
  <c r="R6" i="5"/>
  <c r="R10" i="5"/>
  <c r="R19" i="5"/>
  <c r="R36" i="5"/>
  <c r="R4" i="5"/>
  <c r="X53" i="4"/>
  <c r="X32" i="4"/>
  <c r="X20" i="4"/>
  <c r="X25" i="4"/>
  <c r="X62" i="4"/>
  <c r="X61" i="4"/>
  <c r="X60" i="4"/>
  <c r="X59" i="4"/>
  <c r="X47" i="4"/>
  <c r="X58" i="4"/>
  <c r="X28" i="4"/>
  <c r="X27" i="4"/>
  <c r="X9" i="4"/>
  <c r="X31" i="4"/>
  <c r="X29" i="4"/>
  <c r="X2" i="4"/>
  <c r="X14" i="4"/>
  <c r="X6" i="4"/>
  <c r="X3" i="4"/>
  <c r="X57" i="4"/>
  <c r="X36" i="4"/>
  <c r="X19" i="4"/>
  <c r="X37" i="4"/>
  <c r="X30" i="4"/>
  <c r="X17" i="4"/>
  <c r="X18" i="4"/>
  <c r="X22" i="4"/>
  <c r="X35" i="4"/>
  <c r="X38" i="4"/>
  <c r="X46" i="4"/>
  <c r="X4" i="4"/>
  <c r="X11" i="4"/>
  <c r="X8" i="4"/>
  <c r="X7" i="4"/>
  <c r="R8" i="4"/>
  <c r="R11" i="4"/>
  <c r="R4" i="4"/>
  <c r="R46" i="4"/>
  <c r="R38" i="4"/>
  <c r="R35" i="4"/>
  <c r="R22" i="4"/>
  <c r="R18" i="4"/>
  <c r="R17" i="4"/>
  <c r="R30" i="4"/>
  <c r="R37" i="4"/>
  <c r="R19" i="4"/>
  <c r="R36" i="4"/>
  <c r="R57" i="4"/>
  <c r="R3" i="4"/>
  <c r="R6" i="4"/>
  <c r="R14" i="4"/>
  <c r="R2" i="4"/>
  <c r="R29" i="4"/>
  <c r="R31" i="4"/>
  <c r="R9" i="4"/>
  <c r="R27" i="4"/>
  <c r="R28" i="4"/>
  <c r="R58" i="4"/>
  <c r="R47" i="4"/>
  <c r="R59" i="4"/>
  <c r="R60" i="4"/>
  <c r="R61" i="4"/>
  <c r="R62" i="4"/>
  <c r="R25" i="4"/>
  <c r="R20" i="4"/>
  <c r="R32" i="4"/>
  <c r="R53" i="4"/>
  <c r="R7" i="4"/>
  <c r="X31" i="3"/>
  <c r="X30" i="3"/>
  <c r="X9" i="3"/>
  <c r="X21" i="3"/>
  <c r="X18" i="3"/>
  <c r="X14" i="3"/>
  <c r="X8" i="3"/>
  <c r="X4" i="3"/>
  <c r="X2" i="3"/>
  <c r="X15" i="3"/>
  <c r="X6" i="3"/>
  <c r="X20" i="3"/>
  <c r="X12" i="3"/>
  <c r="X11" i="3"/>
  <c r="X5" i="3"/>
  <c r="X13" i="3"/>
  <c r="X3" i="3"/>
  <c r="X19" i="3"/>
  <c r="R3" i="3"/>
  <c r="R13" i="3"/>
  <c r="R5" i="3"/>
  <c r="R11" i="3"/>
  <c r="R12" i="3"/>
  <c r="R20" i="3"/>
  <c r="R6" i="3"/>
  <c r="R15" i="3"/>
  <c r="R2" i="3"/>
  <c r="R4" i="3"/>
  <c r="R8" i="3"/>
  <c r="R14" i="3"/>
  <c r="R18" i="3"/>
  <c r="R21" i="3"/>
  <c r="R9" i="3"/>
  <c r="R30" i="3"/>
  <c r="R31" i="3"/>
  <c r="R19" i="3"/>
  <c r="F46" i="2"/>
  <c r="H46" i="2"/>
  <c r="J46" i="2"/>
  <c r="L46" i="2"/>
  <c r="N46" i="2"/>
  <c r="P46" i="2"/>
  <c r="R46" i="2"/>
  <c r="T46" i="2"/>
  <c r="V46" i="2"/>
  <c r="X46" i="2"/>
  <c r="X16" i="2"/>
  <c r="X30" i="2"/>
  <c r="X8" i="2"/>
  <c r="X51" i="2"/>
  <c r="X50" i="2"/>
  <c r="X11" i="2"/>
  <c r="X24" i="2"/>
  <c r="X23" i="2"/>
  <c r="X49" i="2"/>
  <c r="X12" i="2"/>
  <c r="X18" i="2"/>
  <c r="X48" i="2"/>
  <c r="X7" i="2"/>
  <c r="X2" i="2"/>
  <c r="X4" i="2"/>
  <c r="X15" i="2"/>
  <c r="X5" i="2"/>
  <c r="X13" i="2"/>
  <c r="X9" i="2"/>
  <c r="R13" i="2"/>
  <c r="R5" i="2"/>
  <c r="R15" i="2"/>
  <c r="R4" i="2"/>
  <c r="R2" i="2"/>
  <c r="R7" i="2"/>
  <c r="R48" i="2"/>
  <c r="R18" i="2"/>
  <c r="R12" i="2"/>
  <c r="R49" i="2"/>
  <c r="R23" i="2"/>
  <c r="R24" i="2"/>
  <c r="R11" i="2"/>
  <c r="R50" i="2"/>
  <c r="R51" i="2"/>
  <c r="R8" i="2"/>
  <c r="R30" i="2"/>
  <c r="R16" i="2"/>
  <c r="R9" i="2"/>
  <c r="B24" i="6" l="1"/>
  <c r="B41" i="4"/>
  <c r="D28" i="2"/>
  <c r="D25" i="2"/>
  <c r="D26" i="2"/>
  <c r="D27" i="2"/>
  <c r="D21" i="2"/>
  <c r="D23" i="5"/>
  <c r="D25" i="3"/>
  <c r="D23" i="3"/>
  <c r="D24" i="3"/>
  <c r="D54" i="4"/>
  <c r="D55" i="4"/>
  <c r="D34" i="4"/>
  <c r="D33" i="4"/>
  <c r="D52" i="4"/>
  <c r="D44" i="4"/>
  <c r="D45" i="4"/>
  <c r="D24" i="4"/>
  <c r="D23" i="4"/>
  <c r="D15" i="4"/>
  <c r="D5" i="4"/>
  <c r="D33" i="6"/>
  <c r="D32" i="6"/>
  <c r="D31" i="6"/>
  <c r="D11" i="6"/>
  <c r="D5" i="6"/>
  <c r="D3" i="6"/>
  <c r="D32" i="5"/>
  <c r="D31" i="5"/>
  <c r="D30" i="5"/>
  <c r="D9" i="5"/>
  <c r="D25" i="5"/>
  <c r="D5" i="5"/>
  <c r="D24" i="1"/>
  <c r="D25" i="1"/>
  <c r="D11" i="1"/>
  <c r="D32" i="2"/>
  <c r="D44" i="2"/>
  <c r="D47" i="2"/>
  <c r="D41" i="2"/>
  <c r="D43" i="2"/>
  <c r="D42" i="2"/>
  <c r="D31" i="2"/>
  <c r="D39" i="2"/>
  <c r="D6" i="2"/>
  <c r="D38" i="2"/>
  <c r="D20" i="2"/>
  <c r="D37" i="2"/>
  <c r="D3" i="2"/>
  <c r="D15" i="6"/>
  <c r="D18" i="5"/>
  <c r="D12" i="5"/>
  <c r="D16" i="4"/>
  <c r="D56" i="4"/>
  <c r="D17" i="2"/>
  <c r="D15" i="1"/>
  <c r="D46" i="2"/>
  <c r="X7" i="1"/>
  <c r="X12" i="1"/>
  <c r="X10" i="1"/>
  <c r="X6" i="1"/>
  <c r="X4" i="1"/>
  <c r="X5" i="1"/>
  <c r="X14" i="1"/>
  <c r="X22" i="1"/>
  <c r="X16" i="1"/>
  <c r="X17" i="1"/>
  <c r="X18" i="1"/>
  <c r="X23" i="1"/>
  <c r="R7" i="1"/>
  <c r="R12" i="1"/>
  <c r="R10" i="1"/>
  <c r="R6" i="1"/>
  <c r="R4" i="1"/>
  <c r="R5" i="1"/>
  <c r="R14" i="1"/>
  <c r="R22" i="1"/>
  <c r="R16" i="1"/>
  <c r="R17" i="1"/>
  <c r="R18" i="1"/>
  <c r="R23" i="1"/>
  <c r="F8" i="6" l="1"/>
  <c r="H8" i="6"/>
  <c r="J8" i="6"/>
  <c r="L8" i="6"/>
  <c r="N8" i="6"/>
  <c r="V8" i="6"/>
  <c r="P8" i="6"/>
  <c r="T8" i="6"/>
  <c r="F23" i="6"/>
  <c r="H23" i="6"/>
  <c r="J23" i="6"/>
  <c r="L23" i="6"/>
  <c r="N23" i="6"/>
  <c r="V23" i="6"/>
  <c r="P23" i="6"/>
  <c r="T23" i="6"/>
  <c r="F35" i="6"/>
  <c r="H35" i="6"/>
  <c r="J35" i="6"/>
  <c r="L35" i="6"/>
  <c r="N35" i="6"/>
  <c r="V35" i="6"/>
  <c r="P35" i="6"/>
  <c r="T35" i="6"/>
  <c r="F36" i="6"/>
  <c r="H36" i="6"/>
  <c r="J36" i="6"/>
  <c r="L36" i="6"/>
  <c r="N36" i="6"/>
  <c r="V36" i="6"/>
  <c r="P36" i="6"/>
  <c r="T36" i="6"/>
  <c r="F37" i="6"/>
  <c r="H37" i="6"/>
  <c r="J37" i="6"/>
  <c r="L37" i="6"/>
  <c r="N37" i="6"/>
  <c r="V37" i="6"/>
  <c r="P37" i="6"/>
  <c r="T37" i="6"/>
  <c r="F19" i="5"/>
  <c r="H19" i="5"/>
  <c r="J19" i="5"/>
  <c r="L19" i="5"/>
  <c r="N19" i="5"/>
  <c r="V19" i="5"/>
  <c r="P19" i="5"/>
  <c r="T19" i="5"/>
  <c r="F36" i="5"/>
  <c r="H36" i="5"/>
  <c r="J36" i="5"/>
  <c r="L36" i="5"/>
  <c r="N36" i="5"/>
  <c r="V36" i="5"/>
  <c r="P36" i="5"/>
  <c r="T36" i="5"/>
  <c r="C61" i="4"/>
  <c r="F61" i="4"/>
  <c r="H61" i="4"/>
  <c r="J61" i="4"/>
  <c r="L61" i="4"/>
  <c r="N61" i="4"/>
  <c r="V61" i="4"/>
  <c r="P61" i="4"/>
  <c r="T61" i="4"/>
  <c r="C62" i="4"/>
  <c r="F62" i="4"/>
  <c r="H62" i="4"/>
  <c r="J62" i="4"/>
  <c r="L62" i="4"/>
  <c r="N62" i="4"/>
  <c r="V62" i="4"/>
  <c r="P62" i="4"/>
  <c r="T62" i="4"/>
  <c r="C25" i="4"/>
  <c r="F25" i="4"/>
  <c r="H25" i="4"/>
  <c r="J25" i="4"/>
  <c r="L25" i="4"/>
  <c r="N25" i="4"/>
  <c r="V25" i="4"/>
  <c r="P25" i="4"/>
  <c r="T25" i="4"/>
  <c r="C20" i="4"/>
  <c r="F20" i="4"/>
  <c r="H20" i="4"/>
  <c r="J20" i="4"/>
  <c r="L20" i="4"/>
  <c r="N20" i="4"/>
  <c r="V20" i="4"/>
  <c r="P20" i="4"/>
  <c r="T20" i="4"/>
  <c r="C6" i="4"/>
  <c r="F6" i="4"/>
  <c r="H6" i="4"/>
  <c r="J6" i="4"/>
  <c r="L6" i="4"/>
  <c r="N6" i="4"/>
  <c r="V6" i="4"/>
  <c r="P6" i="4"/>
  <c r="T6" i="4"/>
  <c r="C27" i="4"/>
  <c r="F27" i="4"/>
  <c r="H27" i="4"/>
  <c r="J27" i="4"/>
  <c r="L27" i="4"/>
  <c r="N27" i="4"/>
  <c r="V27" i="4"/>
  <c r="P27" i="4"/>
  <c r="T27" i="4"/>
  <c r="C28" i="4"/>
  <c r="F28" i="4"/>
  <c r="H28" i="4"/>
  <c r="J28" i="4"/>
  <c r="L28" i="4"/>
  <c r="N28" i="4"/>
  <c r="V28" i="4"/>
  <c r="P28" i="4"/>
  <c r="T28" i="4"/>
  <c r="C58" i="4"/>
  <c r="F58" i="4"/>
  <c r="H58" i="4"/>
  <c r="J58" i="4"/>
  <c r="L58" i="4"/>
  <c r="N58" i="4"/>
  <c r="V58" i="4"/>
  <c r="P58" i="4"/>
  <c r="T58" i="4"/>
  <c r="C47" i="4"/>
  <c r="F47" i="4"/>
  <c r="H47" i="4"/>
  <c r="J47" i="4"/>
  <c r="L47" i="4"/>
  <c r="N47" i="4"/>
  <c r="V47" i="4"/>
  <c r="P47" i="4"/>
  <c r="T47" i="4"/>
  <c r="C59" i="4"/>
  <c r="F59" i="4"/>
  <c r="H59" i="4"/>
  <c r="J59" i="4"/>
  <c r="L59" i="4"/>
  <c r="N59" i="4"/>
  <c r="V59" i="4"/>
  <c r="P59" i="4"/>
  <c r="T59" i="4"/>
  <c r="C60" i="4"/>
  <c r="F60" i="4"/>
  <c r="H60" i="4"/>
  <c r="J60" i="4"/>
  <c r="L60" i="4"/>
  <c r="N60" i="4"/>
  <c r="V60" i="4"/>
  <c r="P60" i="4"/>
  <c r="T60" i="4"/>
  <c r="C30" i="3"/>
  <c r="F30" i="3"/>
  <c r="H30" i="3"/>
  <c r="J30" i="3"/>
  <c r="L30" i="3"/>
  <c r="N30" i="3"/>
  <c r="V30" i="3"/>
  <c r="P30" i="3"/>
  <c r="T30" i="3"/>
  <c r="C31" i="3"/>
  <c r="F31" i="3"/>
  <c r="H31" i="3"/>
  <c r="J31" i="3"/>
  <c r="L31" i="3"/>
  <c r="N31" i="3"/>
  <c r="V31" i="3"/>
  <c r="P31" i="3"/>
  <c r="T31" i="3"/>
  <c r="C9" i="3"/>
  <c r="F9" i="3"/>
  <c r="H9" i="3"/>
  <c r="J9" i="3"/>
  <c r="L9" i="3"/>
  <c r="N9" i="3"/>
  <c r="V9" i="3"/>
  <c r="P9" i="3"/>
  <c r="T9" i="3"/>
  <c r="F50" i="2"/>
  <c r="H50" i="2"/>
  <c r="J50" i="2"/>
  <c r="L50" i="2"/>
  <c r="N50" i="2"/>
  <c r="V50" i="2"/>
  <c r="P50" i="2"/>
  <c r="T50" i="2"/>
  <c r="F51" i="2"/>
  <c r="H51" i="2"/>
  <c r="J51" i="2"/>
  <c r="L51" i="2"/>
  <c r="N51" i="2"/>
  <c r="V51" i="2"/>
  <c r="P51" i="2"/>
  <c r="T51" i="2"/>
  <c r="F11" i="2"/>
  <c r="H11" i="2"/>
  <c r="J11" i="2"/>
  <c r="L11" i="2"/>
  <c r="N11" i="2"/>
  <c r="V11" i="2"/>
  <c r="P11" i="2"/>
  <c r="T11" i="2"/>
  <c r="F24" i="2"/>
  <c r="H24" i="2"/>
  <c r="J24" i="2"/>
  <c r="L24" i="2"/>
  <c r="N24" i="2"/>
  <c r="V24" i="2"/>
  <c r="P24" i="2"/>
  <c r="T24" i="2"/>
  <c r="F23" i="2"/>
  <c r="H23" i="2"/>
  <c r="J23" i="2"/>
  <c r="L23" i="2"/>
  <c r="N23" i="2"/>
  <c r="V23" i="2"/>
  <c r="P23" i="2"/>
  <c r="T23" i="2"/>
  <c r="C18" i="1"/>
  <c r="F18" i="1"/>
  <c r="H18" i="1"/>
  <c r="J18" i="1"/>
  <c r="L18" i="1"/>
  <c r="N18" i="1"/>
  <c r="V18" i="1"/>
  <c r="P18" i="1"/>
  <c r="T18" i="1"/>
  <c r="F16" i="1"/>
  <c r="H16" i="1"/>
  <c r="J16" i="1"/>
  <c r="L16" i="1"/>
  <c r="N16" i="1"/>
  <c r="V16" i="1"/>
  <c r="P16" i="1"/>
  <c r="T16" i="1"/>
  <c r="F17" i="1"/>
  <c r="H17" i="1"/>
  <c r="J17" i="1"/>
  <c r="L17" i="1"/>
  <c r="N17" i="1"/>
  <c r="V17" i="1"/>
  <c r="P17" i="1"/>
  <c r="T17" i="1"/>
  <c r="D20" i="4" l="1"/>
  <c r="D36" i="5"/>
  <c r="D18" i="1"/>
  <c r="D23" i="6"/>
  <c r="D37" i="6"/>
  <c r="D8" i="6"/>
  <c r="D36" i="6"/>
  <c r="D35" i="6"/>
  <c r="D19" i="5"/>
  <c r="D61" i="4"/>
  <c r="D47" i="4"/>
  <c r="D27" i="4"/>
  <c r="D60" i="4"/>
  <c r="D25" i="4"/>
  <c r="D58" i="4"/>
  <c r="D6" i="4"/>
  <c r="D62" i="4"/>
  <c r="D59" i="4"/>
  <c r="D28" i="4"/>
  <c r="D30" i="3"/>
  <c r="D9" i="3"/>
  <c r="D31" i="3"/>
  <c r="D11" i="2"/>
  <c r="D23" i="2"/>
  <c r="D51" i="2"/>
  <c r="D50" i="2"/>
  <c r="D24" i="2"/>
  <c r="D17" i="1"/>
  <c r="D16" i="1"/>
  <c r="I33" i="9" l="1"/>
  <c r="I492" i="9"/>
  <c r="I25" i="9"/>
  <c r="I1471" i="9"/>
  <c r="I1465" i="9"/>
  <c r="I21" i="9"/>
  <c r="I1466" i="9"/>
  <c r="I27" i="9"/>
  <c r="I84" i="9"/>
  <c r="B10" i="4" s="1"/>
  <c r="I949" i="9"/>
  <c r="I964" i="9"/>
  <c r="I742" i="9"/>
  <c r="I1591" i="9"/>
  <c r="I774" i="9"/>
  <c r="I554" i="9"/>
  <c r="I1064" i="9"/>
  <c r="I1305" i="9"/>
  <c r="I19" i="9"/>
  <c r="I18" i="9"/>
  <c r="I1490" i="9"/>
  <c r="I32" i="9"/>
  <c r="I1078" i="9"/>
  <c r="I895" i="9"/>
  <c r="I602" i="9"/>
  <c r="I1315" i="9"/>
  <c r="I1102" i="9"/>
  <c r="I1722" i="9"/>
  <c r="I48" i="9"/>
  <c r="I1488" i="9"/>
  <c r="I658" i="9"/>
  <c r="I370" i="9"/>
  <c r="I1044" i="9"/>
  <c r="I169" i="9"/>
  <c r="I540" i="9"/>
  <c r="I1720" i="9"/>
  <c r="I1255" i="9"/>
  <c r="I541" i="9"/>
  <c r="I542" i="9"/>
  <c r="I543" i="9"/>
  <c r="I471" i="9"/>
  <c r="B42" i="4" s="1"/>
  <c r="I275" i="9"/>
  <c r="I1256" i="9"/>
  <c r="B50" i="4" s="1"/>
  <c r="I1165" i="9"/>
  <c r="I679" i="9"/>
  <c r="I749" i="9"/>
  <c r="I941" i="9"/>
  <c r="I276" i="9"/>
  <c r="I712" i="9"/>
  <c r="I277" i="9"/>
  <c r="I776" i="9"/>
  <c r="I1257" i="9"/>
  <c r="I750" i="9"/>
  <c r="I751" i="9"/>
  <c r="I544" i="9"/>
  <c r="I1351" i="9"/>
  <c r="I717" i="9"/>
  <c r="I794" i="9"/>
  <c r="I892" i="9"/>
  <c r="I1545" i="9"/>
  <c r="I50" i="9"/>
  <c r="I584" i="9"/>
  <c r="I476" i="9"/>
  <c r="I1415" i="9"/>
  <c r="I1182" i="9"/>
  <c r="I1543" i="9"/>
  <c r="I1668" i="9"/>
  <c r="I1507" i="9"/>
  <c r="I1380" i="9"/>
  <c r="I1381" i="9"/>
  <c r="I1166" i="9"/>
  <c r="I228" i="9"/>
  <c r="I1246" i="9"/>
  <c r="I1721" i="9"/>
  <c r="I680" i="9"/>
  <c r="I46" i="9"/>
  <c r="I229" i="9"/>
  <c r="I795" i="9"/>
  <c r="I1236" i="9"/>
  <c r="I107" i="9"/>
  <c r="I278" i="9"/>
  <c r="I1050" i="9"/>
  <c r="I973" i="9"/>
  <c r="I1167" i="9"/>
  <c r="I1001" i="9"/>
  <c r="I1519" i="9"/>
  <c r="B46" i="2" s="1"/>
  <c r="I136" i="9"/>
  <c r="I1304" i="9"/>
  <c r="I55" i="9"/>
  <c r="I483" i="9"/>
  <c r="I345" i="9"/>
  <c r="I1184" i="9"/>
  <c r="I681" i="9"/>
  <c r="I1279" i="9"/>
  <c r="I870" i="9"/>
  <c r="I615" i="9"/>
  <c r="I1057" i="9"/>
  <c r="I1174" i="9"/>
  <c r="I142" i="9"/>
  <c r="I1382" i="9"/>
  <c r="I65" i="9"/>
  <c r="I1445" i="9"/>
  <c r="I1355" i="9"/>
  <c r="I1221" i="9"/>
  <c r="I1407" i="9"/>
  <c r="I1205" i="9"/>
  <c r="I1206" i="9"/>
  <c r="I573" i="9"/>
  <c r="I40" i="9"/>
  <c r="I360" i="9"/>
  <c r="I1535" i="9"/>
  <c r="I998" i="9"/>
  <c r="I1207" i="9"/>
  <c r="I1368" i="9"/>
  <c r="I1369" i="9"/>
  <c r="I28" i="9"/>
  <c r="I649" i="9"/>
  <c r="I1360" i="9"/>
  <c r="I965" i="9"/>
  <c r="I1163" i="9"/>
  <c r="I407" i="9"/>
  <c r="I952" i="9"/>
  <c r="I1038" i="9"/>
  <c r="I728" i="9"/>
  <c r="I406" i="9"/>
  <c r="I966" i="9"/>
  <c r="I1322" i="9"/>
  <c r="I856" i="9"/>
  <c r="I1547" i="9"/>
  <c r="I1548" i="9"/>
  <c r="I468" i="9"/>
  <c r="I1699" i="9"/>
  <c r="I1664" i="9"/>
  <c r="I752" i="9"/>
  <c r="I1066" i="9"/>
  <c r="I214" i="9"/>
  <c r="I465" i="9"/>
  <c r="I1135" i="9"/>
  <c r="I1125" i="9"/>
  <c r="I2" i="9"/>
  <c r="I1115" i="9"/>
  <c r="I1126" i="9"/>
  <c r="I1726" i="9"/>
  <c r="I1711" i="9"/>
  <c r="I501" i="9"/>
  <c r="I1396" i="9"/>
  <c r="I1712" i="9"/>
  <c r="I1464" i="9"/>
  <c r="I1576" i="9"/>
  <c r="I1713" i="9"/>
  <c r="I502" i="9"/>
  <c r="I160" i="9"/>
  <c r="I832" i="9"/>
  <c r="I1198" i="9"/>
  <c r="I616" i="9"/>
  <c r="I1654" i="9"/>
  <c r="I1373" i="9"/>
  <c r="I268" i="9"/>
  <c r="I1252" i="9"/>
  <c r="I51" i="9"/>
  <c r="I701" i="9"/>
  <c r="I893" i="9"/>
  <c r="I210" i="9"/>
  <c r="I1290" i="9"/>
  <c r="I1377" i="9"/>
  <c r="I379" i="9"/>
  <c r="I1260" i="9"/>
  <c r="I652" i="9"/>
  <c r="I1378" i="9"/>
  <c r="I670" i="9"/>
  <c r="B35" i="3" s="1"/>
  <c r="I1534" i="9"/>
  <c r="I259" i="9"/>
  <c r="I1148" i="9"/>
  <c r="I645" i="9"/>
  <c r="I1153" i="9"/>
  <c r="I1612" i="9"/>
  <c r="I487" i="9"/>
  <c r="I546" i="9"/>
  <c r="I195" i="9"/>
  <c r="I700" i="9"/>
  <c r="I1154" i="9"/>
  <c r="I441" i="9"/>
  <c r="I1291" i="9"/>
  <c r="I447" i="9"/>
  <c r="I1379" i="9"/>
  <c r="I1190" i="9"/>
  <c r="I1352" i="9"/>
  <c r="B48" i="4" s="1"/>
  <c r="I978" i="9"/>
  <c r="I547" i="9"/>
  <c r="I1444" i="9"/>
  <c r="I538" i="9"/>
  <c r="I838" i="9"/>
  <c r="I270" i="9"/>
  <c r="I539" i="9"/>
  <c r="I1676" i="9"/>
  <c r="I388" i="9"/>
  <c r="I389" i="9"/>
  <c r="I1179" i="9"/>
  <c r="I600" i="9"/>
  <c r="I653" i="9"/>
  <c r="I1370" i="9"/>
  <c r="I632" i="9"/>
  <c r="I1530" i="9"/>
  <c r="I633" i="9"/>
  <c r="I1341" i="9"/>
  <c r="I959" i="9"/>
  <c r="I981" i="9"/>
  <c r="I974" i="9"/>
  <c r="I648" i="9"/>
  <c r="I634" i="9"/>
  <c r="I1021" i="9"/>
  <c r="I1081" i="9"/>
  <c r="I402" i="9"/>
  <c r="I597" i="9"/>
  <c r="I967" i="9"/>
  <c r="I651" i="9"/>
  <c r="I1302" i="9"/>
  <c r="I393" i="9"/>
  <c r="I807" i="9"/>
  <c r="I1235" i="9"/>
  <c r="I726" i="9"/>
  <c r="I121" i="9"/>
  <c r="I1318" i="9"/>
  <c r="I1143" i="9"/>
  <c r="B34" i="2" s="1"/>
  <c r="I808" i="9"/>
  <c r="I888" i="9"/>
  <c r="I1509" i="9"/>
  <c r="I975" i="9"/>
  <c r="I535" i="9"/>
  <c r="I366" i="9"/>
  <c r="I976" i="9"/>
  <c r="I1068" i="9"/>
  <c r="I1316" i="9"/>
  <c r="I1554" i="9"/>
  <c r="I1188" i="9"/>
  <c r="I1623" i="9"/>
  <c r="I394" i="9"/>
  <c r="I1510" i="9"/>
  <c r="I253" i="9"/>
  <c r="I145" i="9"/>
  <c r="I1365" i="9"/>
  <c r="I1202" i="9"/>
  <c r="I1303" i="9"/>
  <c r="I522" i="9"/>
  <c r="I819" i="9"/>
  <c r="I180" i="9"/>
  <c r="I310" i="9"/>
  <c r="I1328" i="9"/>
  <c r="I1574" i="9"/>
  <c r="I747" i="9"/>
  <c r="I675" i="9"/>
  <c r="I1243" i="9"/>
  <c r="I705" i="9"/>
  <c r="I706" i="9"/>
  <c r="I469" i="9"/>
  <c r="I551" i="9"/>
  <c r="I820" i="9"/>
  <c r="I311" i="9"/>
  <c r="I374" i="9"/>
  <c r="I713" i="9"/>
  <c r="I375" i="9"/>
  <c r="I858" i="9"/>
  <c r="I1361" i="9"/>
  <c r="I1029" i="9"/>
  <c r="I1607" i="9"/>
  <c r="I1669" i="9"/>
  <c r="I1265" i="9"/>
  <c r="I569" i="9"/>
  <c r="I463" i="9"/>
  <c r="I1703" i="9"/>
  <c r="I66" i="9"/>
  <c r="I323" i="9"/>
  <c r="I604" i="9"/>
  <c r="I868" i="9"/>
  <c r="I470" i="9"/>
  <c r="I724" i="9"/>
  <c r="I382" i="9"/>
  <c r="I1327" i="9"/>
  <c r="I1416" i="9"/>
  <c r="I1673" i="9"/>
  <c r="I120" i="9"/>
  <c r="I435" i="9"/>
  <c r="I424" i="9"/>
  <c r="I939" i="9"/>
  <c r="I575" i="9"/>
  <c r="I1180" i="9"/>
  <c r="B26" i="5" s="1"/>
  <c r="I1486" i="9"/>
  <c r="I1240" i="9"/>
  <c r="I618" i="9"/>
  <c r="I970" i="9"/>
  <c r="I1487" i="9"/>
  <c r="I1016" i="9"/>
  <c r="I516" i="9"/>
  <c r="I1216" i="9"/>
  <c r="I34" i="9"/>
  <c r="I316" i="9"/>
  <c r="I1596" i="9"/>
  <c r="I1263" i="9"/>
  <c r="I1005" i="9"/>
  <c r="I108" i="9"/>
  <c r="I458" i="9"/>
  <c r="I1502" i="9"/>
  <c r="I317" i="9"/>
  <c r="I957" i="9"/>
  <c r="I282" i="9"/>
  <c r="I380" i="9"/>
  <c r="I903" i="9"/>
  <c r="I314" i="9"/>
  <c r="I30" i="9"/>
  <c r="I660" i="9"/>
  <c r="I579" i="9"/>
  <c r="I563" i="9"/>
  <c r="I1544" i="9"/>
  <c r="I158" i="9"/>
  <c r="I315" i="9"/>
  <c r="I324" i="9"/>
  <c r="I899" i="9"/>
  <c r="I900" i="9"/>
  <c r="I896" i="9"/>
  <c r="I1677" i="9"/>
  <c r="I1017" i="9"/>
  <c r="I1638" i="9"/>
  <c r="I754" i="9"/>
  <c r="I1701" i="9"/>
  <c r="I746" i="9"/>
  <c r="I209" i="9"/>
  <c r="I1410" i="9"/>
  <c r="I699" i="9"/>
  <c r="I825" i="9"/>
  <c r="I376" i="9"/>
  <c r="I901" i="9"/>
  <c r="I1010" i="9"/>
  <c r="I1655" i="9"/>
  <c r="I1277" i="9"/>
  <c r="I1399" i="9"/>
  <c r="I305" i="9"/>
  <c r="I635" i="9"/>
  <c r="I215" i="9"/>
  <c r="I372" i="9"/>
  <c r="I146" i="9"/>
  <c r="I405" i="9"/>
  <c r="I877" i="9"/>
  <c r="I478" i="9"/>
  <c r="I1160" i="9"/>
  <c r="I1366" i="9"/>
  <c r="I1329" i="9"/>
  <c r="I844" i="9"/>
  <c r="I1496" i="9"/>
  <c r="I512" i="9"/>
  <c r="I1023" i="9"/>
  <c r="I1340" i="9"/>
  <c r="I812" i="9"/>
  <c r="I1024" i="9"/>
  <c r="I735" i="9"/>
  <c r="I631" i="9"/>
  <c r="I1463" i="9"/>
  <c r="I1542" i="9"/>
  <c r="I408" i="9"/>
  <c r="I409" i="9"/>
  <c r="I87" i="9"/>
  <c r="I804" i="9"/>
  <c r="I1594" i="9"/>
  <c r="I951" i="9"/>
  <c r="I674" i="9"/>
  <c r="I1258" i="9"/>
  <c r="I927" i="9"/>
  <c r="I810" i="9"/>
  <c r="I202" i="9"/>
  <c r="I1124" i="9"/>
  <c r="I1580" i="9"/>
  <c r="I1053" i="9"/>
  <c r="B20" i="6" s="1"/>
  <c r="I1581" i="9"/>
  <c r="I358" i="9"/>
  <c r="I1400" i="9"/>
  <c r="I1314" i="9"/>
  <c r="I35" i="9"/>
  <c r="I290" i="9"/>
  <c r="I1517" i="9"/>
  <c r="I1518" i="9"/>
  <c r="I574" i="9"/>
  <c r="I661" i="9"/>
  <c r="I1627" i="9"/>
  <c r="I1249" i="9"/>
  <c r="I662" i="9"/>
  <c r="I803" i="9"/>
  <c r="I625" i="9"/>
  <c r="I385" i="9"/>
  <c r="I67" i="9"/>
  <c r="I1559" i="9"/>
  <c r="I736" i="9"/>
  <c r="I708" i="9"/>
  <c r="I1570" i="9"/>
  <c r="I1133" i="9"/>
  <c r="I174" i="9"/>
  <c r="I971" i="9"/>
  <c r="I1696" i="9"/>
  <c r="I1015" i="9"/>
  <c r="I833" i="9"/>
  <c r="I503" i="9"/>
  <c r="I1420" i="9"/>
  <c r="I1136" i="9"/>
  <c r="I840" i="9"/>
  <c r="I445" i="9"/>
  <c r="I1501" i="9"/>
  <c r="I793" i="9"/>
  <c r="I972" i="9"/>
  <c r="I1013" i="9"/>
  <c r="I1253" i="9"/>
  <c r="I461" i="9"/>
  <c r="I1199" i="9"/>
  <c r="I1670" i="9"/>
  <c r="I479" i="9"/>
  <c r="I533" i="9"/>
  <c r="I666" i="9"/>
  <c r="I338" i="9"/>
  <c r="I498" i="9"/>
  <c r="I1358" i="9"/>
  <c r="I772" i="9"/>
  <c r="I560" i="9"/>
  <c r="I773" i="9"/>
  <c r="I446" i="9"/>
  <c r="I1555" i="9"/>
  <c r="I639" i="9"/>
  <c r="I1558" i="9"/>
  <c r="I271" i="9"/>
  <c r="I841" i="9"/>
  <c r="I173" i="9"/>
  <c r="I707" i="9"/>
  <c r="I1687" i="9"/>
  <c r="I792" i="9"/>
  <c r="I74" i="9"/>
  <c r="I1275" i="9"/>
  <c r="I1003" i="9"/>
  <c r="I204" i="9"/>
  <c r="I663" i="9"/>
  <c r="I729" i="9"/>
  <c r="I590" i="9"/>
  <c r="I6" i="9"/>
  <c r="I1553" i="9"/>
  <c r="I260" i="9"/>
  <c r="I484" i="9"/>
  <c r="I1643" i="9"/>
  <c r="I1557" i="9"/>
  <c r="I531" i="9"/>
  <c r="I357" i="9"/>
  <c r="I591" i="9"/>
  <c r="I872" i="9"/>
  <c r="I1217" i="9"/>
  <c r="I1218" i="9"/>
  <c r="I667" i="9"/>
  <c r="I824" i="9"/>
  <c r="I1442" i="9"/>
  <c r="I816" i="9"/>
  <c r="I438" i="9"/>
  <c r="I1625" i="9"/>
  <c r="I1425" i="9"/>
  <c r="I1443" i="9"/>
  <c r="I183" i="9"/>
  <c r="I172" i="9"/>
  <c r="I1177" i="9"/>
  <c r="I1695" i="9"/>
  <c r="I279" i="9"/>
  <c r="I413" i="9"/>
  <c r="I104" i="9"/>
  <c r="I377" i="9"/>
  <c r="I426" i="9"/>
  <c r="I1349" i="9"/>
  <c r="I1626" i="9"/>
  <c r="I755" i="9"/>
  <c r="I740" i="9"/>
  <c r="I197" i="9"/>
  <c r="I869" i="9"/>
  <c r="I49" i="9"/>
  <c r="I135" i="9"/>
  <c r="I1171" i="9"/>
  <c r="I326" i="9"/>
  <c r="I1114" i="9"/>
  <c r="I1693" i="9"/>
  <c r="I1528" i="9"/>
  <c r="I425" i="9"/>
  <c r="I1082" i="9"/>
  <c r="I1342" i="9"/>
  <c r="I690" i="9"/>
  <c r="I1241" i="9"/>
  <c r="I26" i="9"/>
  <c r="I850" i="9"/>
  <c r="I619" i="9"/>
  <c r="I250" i="9"/>
  <c r="B40" i="3" s="1"/>
  <c r="I1161" i="9"/>
  <c r="I455" i="9"/>
  <c r="I1390" i="9"/>
  <c r="I1675" i="9"/>
  <c r="I1383" i="9"/>
  <c r="I1698" i="9"/>
  <c r="I1562" i="9"/>
  <c r="I1000" i="9"/>
  <c r="I474" i="9"/>
  <c r="I239" i="9"/>
  <c r="I373" i="9"/>
  <c r="I636" i="9"/>
  <c r="I1384" i="9"/>
  <c r="I68" i="9"/>
  <c r="I156" i="9"/>
  <c r="I942" i="9"/>
  <c r="I1298" i="9"/>
  <c r="I128" i="9"/>
  <c r="I1292" i="9"/>
  <c r="I929" i="9"/>
  <c r="I606" i="9"/>
  <c r="I932" i="9"/>
  <c r="I682" i="9"/>
  <c r="I419" i="9"/>
  <c r="I5" i="9"/>
  <c r="I249" i="9"/>
  <c r="B36" i="2" s="1"/>
  <c r="I683" i="9"/>
  <c r="I410" i="9"/>
  <c r="I386" i="9"/>
  <c r="I1060" i="9"/>
  <c r="I1185" i="9"/>
  <c r="I813" i="9"/>
  <c r="I1727" i="9"/>
  <c r="I1429" i="9"/>
  <c r="I1080" i="9"/>
  <c r="I814" i="9"/>
  <c r="I918" i="9"/>
  <c r="I702" i="9"/>
  <c r="I644" i="9"/>
  <c r="I1614" i="9"/>
  <c r="I1615" i="9"/>
  <c r="I70" i="9"/>
  <c r="I467" i="9"/>
  <c r="I1616" i="9"/>
  <c r="I1569" i="9"/>
  <c r="I1173" i="9"/>
  <c r="I329" i="9"/>
  <c r="I330" i="9"/>
  <c r="I181" i="9"/>
  <c r="I677" i="9"/>
  <c r="I44" i="9"/>
  <c r="I1680" i="9"/>
  <c r="I194" i="9"/>
  <c r="I491" i="9"/>
  <c r="I1229" i="9"/>
  <c r="I236" i="9"/>
  <c r="I138" i="9"/>
  <c r="I697" i="9"/>
  <c r="I237" i="9"/>
  <c r="I714" i="9"/>
  <c r="I1045" i="9"/>
  <c r="I291" i="9"/>
  <c r="I152" i="9"/>
  <c r="I1666" i="9"/>
  <c r="I1516" i="9"/>
  <c r="I1293" i="9"/>
  <c r="B23" i="3" s="1"/>
  <c r="I292" i="9"/>
  <c r="I293" i="9"/>
  <c r="I1018" i="9"/>
  <c r="I1244" i="9"/>
  <c r="I1577" i="9"/>
  <c r="I1522" i="9"/>
  <c r="I878" i="9"/>
  <c r="I557" i="9"/>
  <c r="I879" i="9"/>
  <c r="I1461" i="9"/>
  <c r="I723" i="9"/>
  <c r="I1475" i="9"/>
  <c r="I863" i="9"/>
  <c r="I301" i="9"/>
  <c r="I585" i="9"/>
  <c r="I52" i="9"/>
  <c r="I206" i="9"/>
  <c r="I796" i="9"/>
  <c r="B24" i="4" s="1"/>
  <c r="I610" i="9"/>
  <c r="I797" i="9"/>
  <c r="I506" i="9"/>
  <c r="I207" i="9"/>
  <c r="I149" i="9"/>
  <c r="I587" i="9"/>
  <c r="I999" i="9"/>
  <c r="I1674" i="9"/>
  <c r="I1505" i="9"/>
  <c r="I646" i="9"/>
  <c r="I1527" i="9"/>
  <c r="I937" i="9"/>
  <c r="I150" i="9"/>
  <c r="I434" i="9"/>
  <c r="I133" i="9"/>
  <c r="I1421" i="9"/>
  <c r="I983" i="9"/>
  <c r="I1103" i="9"/>
  <c r="I1191" i="9"/>
  <c r="I1343" i="9"/>
  <c r="I1572" i="9"/>
  <c r="B51" i="2" s="1"/>
  <c r="I1606" i="9"/>
  <c r="I154" i="9"/>
  <c r="I802" i="9"/>
  <c r="I31" i="9"/>
  <c r="I1391" i="9"/>
  <c r="I1620" i="9"/>
  <c r="I1656" i="9"/>
  <c r="I1392" i="9"/>
  <c r="I1573" i="9"/>
  <c r="I109" i="9"/>
  <c r="I788" i="9"/>
  <c r="I1423" i="9"/>
  <c r="I1460" i="9"/>
  <c r="I1446" i="9"/>
  <c r="I76" i="9"/>
  <c r="I862" i="9"/>
  <c r="I529" i="9"/>
  <c r="I490" i="9"/>
  <c r="I1458" i="9"/>
  <c r="B21" i="2" s="1"/>
  <c r="I1633" i="9"/>
  <c r="I312" i="9"/>
  <c r="I1344" i="9"/>
  <c r="I725" i="9"/>
  <c r="I62" i="9"/>
  <c r="I791" i="9"/>
  <c r="I246" i="9"/>
  <c r="I362" i="9"/>
  <c r="I141" i="9"/>
  <c r="I883" i="9"/>
  <c r="I1723" i="9"/>
  <c r="I727" i="9"/>
  <c r="I1324" i="9"/>
  <c r="I363" i="9"/>
  <c r="I596" i="9"/>
  <c r="I945" i="9"/>
  <c r="I110" i="9"/>
  <c r="I1037" i="9"/>
  <c r="I1408" i="9"/>
  <c r="I1063" i="9"/>
  <c r="I9" i="9"/>
  <c r="I811" i="9"/>
  <c r="I730" i="9"/>
  <c r="I1707" i="9"/>
  <c r="I395" i="9"/>
  <c r="I889" i="9"/>
  <c r="I1245" i="9"/>
  <c r="I508" i="9"/>
  <c r="I1210" i="9"/>
  <c r="I1624" i="9"/>
  <c r="I1250" i="9"/>
  <c r="I1251" i="9"/>
  <c r="I1025" i="9"/>
  <c r="I1385" i="9"/>
  <c r="I1247" i="9"/>
  <c r="I919" i="9"/>
  <c r="I134" i="9"/>
  <c r="I1330" i="9"/>
  <c r="I1301" i="9"/>
  <c r="I779" i="9"/>
  <c r="I1242" i="9"/>
  <c r="I603" i="9"/>
  <c r="I328" i="9"/>
  <c r="I537" i="9"/>
  <c r="I1424" i="9"/>
  <c r="I993" i="9"/>
  <c r="I422" i="9"/>
  <c r="I821" i="9"/>
  <c r="I1281" i="9"/>
  <c r="I1282" i="9"/>
  <c r="I1636" i="9"/>
  <c r="I307" i="9"/>
  <c r="I77" i="9"/>
  <c r="I911" i="9"/>
  <c r="I1628" i="9"/>
  <c r="I518" i="9"/>
  <c r="I219" i="9"/>
  <c r="I287" i="9"/>
  <c r="I1724" i="9"/>
  <c r="I1169" i="9"/>
  <c r="I353" i="9"/>
  <c r="I431" i="9"/>
  <c r="I1219" i="9"/>
  <c r="I1170" i="9"/>
  <c r="I354" i="9"/>
  <c r="I73" i="9"/>
  <c r="I200" i="9"/>
  <c r="B18" i="4" s="1"/>
  <c r="I873" i="9"/>
  <c r="I620" i="9"/>
  <c r="I383" i="9"/>
  <c r="I288" i="9"/>
  <c r="I1417" i="9"/>
  <c r="I1268" i="9"/>
  <c r="I1531" i="9"/>
  <c r="I672" i="9"/>
  <c r="I1079" i="9"/>
  <c r="I580" i="9"/>
  <c r="I432" i="9"/>
  <c r="B30" i="2" s="1"/>
  <c r="I891" i="9"/>
  <c r="I577" i="9"/>
  <c r="I913" i="9"/>
  <c r="I29" i="9"/>
  <c r="I273" i="9"/>
  <c r="I930" i="9"/>
  <c r="I1224" i="9"/>
  <c r="I829" i="9"/>
  <c r="I472" i="9"/>
  <c r="I969" i="9"/>
  <c r="I337" i="9"/>
  <c r="I1040" i="9"/>
  <c r="I534" i="9"/>
  <c r="I489" i="9"/>
  <c r="I1074" i="9"/>
  <c r="I122" i="9"/>
  <c r="I99" i="9"/>
  <c r="I371" i="9"/>
  <c r="I1203" i="9"/>
  <c r="I12" i="9"/>
  <c r="I78" i="9"/>
  <c r="I657" i="9"/>
  <c r="I1234" i="9"/>
  <c r="I1450" i="9"/>
  <c r="I608" i="9"/>
  <c r="I1595" i="9"/>
  <c r="I13" i="9"/>
  <c r="I79" i="9"/>
  <c r="I1504" i="9"/>
  <c r="I64" i="9"/>
  <c r="I561" i="9"/>
  <c r="I217" i="9"/>
  <c r="I1138" i="9"/>
  <c r="I1139" i="9"/>
  <c r="I763" i="9"/>
  <c r="I256" i="9"/>
  <c r="I552" i="9"/>
  <c r="I553" i="9"/>
  <c r="I132" i="9"/>
  <c r="I201" i="9"/>
  <c r="I1622" i="9"/>
  <c r="I1039" i="9"/>
  <c r="I1453" i="9"/>
  <c r="I1119" i="9"/>
  <c r="I626" i="9"/>
  <c r="I414" i="9"/>
  <c r="I589" i="9"/>
  <c r="I1634" i="9"/>
  <c r="I664" i="9"/>
  <c r="I785" i="9"/>
  <c r="I1484" i="9"/>
  <c r="I515" i="9"/>
  <c r="I996" i="9"/>
  <c r="I105" i="9"/>
  <c r="I809" i="9"/>
  <c r="I1503" i="9"/>
  <c r="I42" i="9"/>
  <c r="I881" i="9"/>
  <c r="I1401" i="9"/>
  <c r="I1284" i="9"/>
  <c r="I908" i="9"/>
  <c r="I269" i="9"/>
  <c r="I88" i="9"/>
  <c r="I1009" i="9"/>
  <c r="B55" i="4" s="1"/>
  <c r="I182" i="9"/>
  <c r="I1426" i="9"/>
  <c r="I1393" i="9"/>
  <c r="I1386" i="9"/>
  <c r="I836" i="9"/>
  <c r="I335" i="9"/>
  <c r="I1639" i="9"/>
  <c r="I1728" i="9"/>
  <c r="I1123" i="9"/>
  <c r="I958" i="9"/>
  <c r="I1585" i="9"/>
  <c r="I778" i="9"/>
  <c r="I588" i="9"/>
  <c r="I1412" i="9"/>
  <c r="I621" i="9"/>
  <c r="I924" i="9"/>
  <c r="I980" i="9"/>
  <c r="I1054" i="9"/>
  <c r="I1646" i="9"/>
  <c r="I37" i="9"/>
  <c r="I1336" i="9"/>
  <c r="I346" i="9"/>
  <c r="I1563" i="9"/>
  <c r="I38" i="9"/>
  <c r="I1109" i="9"/>
  <c r="I693" i="9"/>
  <c r="I769" i="9"/>
  <c r="I909" i="9"/>
  <c r="I1599" i="9"/>
  <c r="I1644" i="9"/>
  <c r="I283" i="9"/>
  <c r="I111" i="9"/>
  <c r="I1635" i="9"/>
  <c r="I826" i="9"/>
  <c r="I1578" i="9"/>
  <c r="I442" i="9"/>
  <c r="I1178" i="9"/>
  <c r="I912" i="9"/>
  <c r="I914" i="9"/>
  <c r="I443" i="9"/>
  <c r="I4" i="9"/>
  <c r="I1430" i="9"/>
  <c r="I789" i="9"/>
  <c r="I1506" i="9"/>
  <c r="I671" i="9"/>
  <c r="I859" i="9"/>
  <c r="I860" i="9"/>
  <c r="I1261" i="9"/>
  <c r="I1350" i="9"/>
  <c r="I274" i="9"/>
  <c r="I709" i="9"/>
  <c r="B33" i="3" s="1"/>
  <c r="I339" i="9"/>
  <c r="I1598" i="9"/>
  <c r="I101" i="9"/>
  <c r="I1158" i="9"/>
  <c r="I1411" i="9"/>
  <c r="I1288" i="9"/>
  <c r="B44" i="4" s="1"/>
  <c r="I1127" i="9"/>
  <c r="I1065" i="9"/>
  <c r="I381" i="9"/>
  <c r="I805" i="9"/>
  <c r="I1069" i="9"/>
  <c r="I1083" i="9"/>
  <c r="I1597" i="9"/>
  <c r="I220" i="9"/>
  <c r="I572" i="9"/>
  <c r="I1084" i="9"/>
  <c r="I1433" i="9"/>
  <c r="I783" i="9"/>
  <c r="I266" i="9"/>
  <c r="I267" i="9"/>
  <c r="I1267" i="9"/>
  <c r="I1397" i="9"/>
  <c r="I7" i="9"/>
  <c r="I178" i="9"/>
  <c r="I369" i="9"/>
  <c r="I364" i="9"/>
  <c r="I1181" i="9"/>
  <c r="I688" i="9"/>
  <c r="I1067" i="9"/>
  <c r="I654" i="9"/>
  <c r="I1457" i="9"/>
  <c r="I995" i="9"/>
  <c r="I1500" i="9"/>
  <c r="I822" i="9"/>
  <c r="I1441" i="9"/>
  <c r="I521" i="9"/>
  <c r="I126" i="9"/>
  <c r="I1374" i="9"/>
  <c r="I1375" i="9"/>
  <c r="I306" i="9"/>
  <c r="I1538" i="9"/>
  <c r="I14" i="9"/>
  <c r="I36" i="9"/>
  <c r="I692" i="9"/>
  <c r="I1376" i="9"/>
  <c r="I123" i="9"/>
  <c r="I1704" i="9"/>
  <c r="I1319" i="9"/>
  <c r="I1289" i="9"/>
  <c r="I460" i="9"/>
  <c r="I294" i="9"/>
  <c r="I1549" i="9"/>
  <c r="I10" i="9"/>
  <c r="I302" i="9"/>
  <c r="I545" i="9"/>
  <c r="I875" i="9"/>
  <c r="I1532" i="9"/>
  <c r="I685" i="9"/>
  <c r="I1104" i="9"/>
  <c r="I303" i="9"/>
  <c r="I505" i="9"/>
  <c r="I189" i="9"/>
  <c r="I578" i="9"/>
  <c r="I1019" i="9"/>
  <c r="I387" i="9"/>
  <c r="I1254" i="9"/>
  <c r="I1320" i="9"/>
  <c r="I1529" i="9"/>
  <c r="I1200" i="9"/>
  <c r="B35" i="2" s="1"/>
  <c r="I582" i="9"/>
  <c r="I1026" i="9"/>
  <c r="I884" i="9"/>
  <c r="I583" i="9"/>
  <c r="I1498" i="9"/>
  <c r="I82" i="9"/>
  <c r="I1520" i="9"/>
  <c r="I1521" i="9"/>
  <c r="I462" i="9"/>
  <c r="I687" i="9"/>
  <c r="B23" i="4" s="1"/>
  <c r="I1027" i="9"/>
  <c r="I265" i="9"/>
  <c r="I295" i="9"/>
  <c r="I440" i="9"/>
  <c r="I1499" i="9"/>
  <c r="I1159" i="9"/>
  <c r="I296" i="9"/>
  <c r="I721" i="9"/>
  <c r="I854" i="9"/>
  <c r="I855" i="9"/>
  <c r="I131" i="9"/>
  <c r="I548" i="9"/>
  <c r="I722" i="9"/>
  <c r="I20" i="9"/>
  <c r="I139" i="9"/>
  <c r="I559" i="9"/>
  <c r="I756" i="9"/>
  <c r="I845" i="9"/>
  <c r="I864" i="9"/>
  <c r="I876" i="9"/>
  <c r="I979" i="9"/>
  <c r="I987" i="9"/>
  <c r="I1011" i="9"/>
  <c r="I1362" i="9"/>
  <c r="I1387" i="9"/>
  <c r="I1489" i="9"/>
  <c r="I1605" i="9"/>
  <c r="I1085" i="9"/>
  <c r="I830" i="9"/>
  <c r="I1086" i="9"/>
  <c r="I673" i="9"/>
  <c r="I193" i="9"/>
  <c r="I817" i="9"/>
  <c r="I175" i="9"/>
  <c r="I715" i="9"/>
  <c r="B22" i="2" s="1"/>
  <c r="I325" i="9"/>
  <c r="I1647" i="9"/>
  <c r="I43" i="9"/>
  <c r="I694" i="9"/>
  <c r="I933" i="9"/>
  <c r="I887" i="9"/>
  <c r="I318" i="9"/>
  <c r="I963" i="9"/>
  <c r="I254" i="9"/>
  <c r="I731" i="9"/>
  <c r="I15" i="9"/>
  <c r="I1511" i="9"/>
  <c r="I718" i="9"/>
  <c r="I907" i="9"/>
  <c r="I885" i="9"/>
  <c r="I1452" i="9"/>
  <c r="I1618" i="9"/>
  <c r="I719" i="9"/>
  <c r="I230" i="9"/>
  <c r="I1049" i="9"/>
  <c r="I1582" i="9"/>
  <c r="I231" i="9"/>
  <c r="I1641" i="9"/>
  <c r="I1462" i="9"/>
  <c r="I1648" i="9"/>
  <c r="I481" i="9"/>
  <c r="I828" i="9"/>
  <c r="I449" i="9"/>
  <c r="I1477" i="9"/>
  <c r="I764" i="9"/>
  <c r="I1718" i="9"/>
  <c r="I1272" i="9"/>
  <c r="I485" i="9"/>
  <c r="I147" i="9"/>
  <c r="I417" i="9"/>
  <c r="I1087" i="9"/>
  <c r="I1237" i="9"/>
  <c r="I1106" i="9"/>
  <c r="I234" i="9"/>
  <c r="I1434" i="9"/>
  <c r="I1088" i="9"/>
  <c r="I928" i="9"/>
  <c r="I1551" i="9"/>
  <c r="I112" i="9"/>
  <c r="I1536" i="9"/>
  <c r="I327" i="9"/>
  <c r="I343" i="9"/>
  <c r="I355" i="9"/>
  <c r="I89" i="9"/>
  <c r="I765" i="9"/>
  <c r="I732" i="9"/>
  <c r="I986" i="9"/>
  <c r="I1041" i="9"/>
  <c r="I450" i="9"/>
  <c r="I349" i="9"/>
  <c r="I1705" i="9"/>
  <c r="I297" i="9"/>
  <c r="I352" i="9"/>
  <c r="I1586" i="9"/>
  <c r="I1613" i="9"/>
  <c r="I423" i="9"/>
  <c r="I333" i="9"/>
  <c r="I940" i="9"/>
  <c r="I1006" i="9"/>
  <c r="I627" i="9"/>
  <c r="I628" i="9"/>
  <c r="I350" i="9"/>
  <c r="I494" i="9"/>
  <c r="I45" i="9"/>
  <c r="I1089" i="9"/>
  <c r="I72" i="9"/>
  <c r="I95" i="9"/>
  <c r="I1105" i="9"/>
  <c r="I336" i="9"/>
  <c r="I153" i="9"/>
  <c r="I118" i="9"/>
  <c r="I497" i="9"/>
  <c r="I392" i="9"/>
  <c r="I739" i="9"/>
  <c r="I1719" i="9"/>
  <c r="I475" i="9"/>
  <c r="I251" i="9"/>
  <c r="I344" i="9"/>
  <c r="I8" i="9"/>
  <c r="I451" i="9"/>
  <c r="B49" i="4" s="1"/>
  <c r="I1491" i="9"/>
  <c r="I890" i="9"/>
  <c r="I495" i="9"/>
  <c r="I684" i="9"/>
  <c r="I124" i="9"/>
  <c r="I1100" i="9"/>
  <c r="I221" i="9"/>
  <c r="I1145" i="9"/>
  <c r="I351" i="9"/>
  <c r="I1492" i="9"/>
  <c r="I943" i="9"/>
  <c r="I1587" i="9"/>
  <c r="I1697" i="9"/>
  <c r="I466" i="9"/>
  <c r="I171" i="9"/>
  <c r="I222" i="9"/>
  <c r="I897" i="9"/>
  <c r="I390" i="9"/>
  <c r="I1588" i="9"/>
  <c r="I488" i="9"/>
  <c r="I1617" i="9"/>
  <c r="I1371" i="9"/>
  <c r="I1014" i="9"/>
  <c r="I1716" i="9"/>
  <c r="I1604" i="9"/>
  <c r="I416" i="9"/>
  <c r="I59" i="9"/>
  <c r="I1276" i="9"/>
  <c r="I437" i="9"/>
  <c r="I920" i="9"/>
  <c r="I921" i="9"/>
  <c r="I334" i="9"/>
  <c r="I1046" i="9"/>
  <c r="I861" i="9"/>
  <c r="I1356" i="9"/>
  <c r="I1589" i="9"/>
  <c r="I1610" i="9"/>
  <c r="I115" i="9"/>
  <c r="I203" i="9"/>
  <c r="I1447" i="9"/>
  <c r="I418" i="9"/>
  <c r="I655" i="9"/>
  <c r="I148" i="9"/>
  <c r="I1583" i="9"/>
  <c r="I1118" i="9"/>
  <c r="I1090" i="9"/>
  <c r="I1233" i="9"/>
  <c r="I41" i="9"/>
  <c r="I1321" i="9"/>
  <c r="I1546" i="9"/>
  <c r="I157" i="9"/>
  <c r="I874" i="9"/>
  <c r="I218" i="9"/>
  <c r="I787" i="9"/>
  <c r="I801" i="9"/>
  <c r="I1681" i="9"/>
  <c r="I1602" i="9"/>
  <c r="I1394" i="9"/>
  <c r="I96" i="9"/>
  <c r="I1032" i="9"/>
  <c r="I1071" i="9"/>
  <c r="I261" i="9"/>
  <c r="I262" i="9"/>
  <c r="B27" i="2" s="1"/>
  <c r="I97" i="9"/>
  <c r="I1714" i="9"/>
  <c r="I703" i="9"/>
  <c r="I119" i="9"/>
  <c r="I1683" i="9"/>
  <c r="I848" i="9"/>
  <c r="I1451" i="9"/>
  <c r="I129" i="9"/>
  <c r="I922" i="9"/>
  <c r="I1204" i="9"/>
  <c r="I1091" i="9"/>
  <c r="I509" i="9"/>
  <c r="I510" i="9"/>
  <c r="I430" i="9"/>
  <c r="I762" i="9"/>
  <c r="B33" i="4" s="1"/>
  <c r="I691" i="9"/>
  <c r="I331" i="9"/>
  <c r="I511" i="9"/>
  <c r="I565" i="9"/>
  <c r="I770" i="9"/>
  <c r="I1113" i="9"/>
  <c r="I931" i="9"/>
  <c r="I411" i="9"/>
  <c r="I1007" i="9"/>
  <c r="I1008" i="9"/>
  <c r="I1657" i="9"/>
  <c r="I367" i="9"/>
  <c r="I1264" i="9"/>
  <c r="I368" i="9"/>
  <c r="I113" i="9"/>
  <c r="I1034" i="9"/>
  <c r="I1685" i="9"/>
  <c r="I1280" i="9"/>
  <c r="B28" i="4" s="1"/>
  <c r="I629" i="9"/>
  <c r="I984" i="9"/>
  <c r="I549" i="9"/>
  <c r="I704" i="9"/>
  <c r="I781" i="9"/>
  <c r="I866" i="9"/>
  <c r="I24" i="9"/>
  <c r="I1213" i="9"/>
  <c r="I1092" i="9"/>
  <c r="I1413" i="9"/>
  <c r="I188" i="9"/>
  <c r="I396" i="9"/>
  <c r="I397" i="9"/>
  <c r="I1214" i="9"/>
  <c r="I1220" i="9"/>
  <c r="I1093" i="9"/>
  <c r="I1238" i="9"/>
  <c r="I1418" i="9"/>
  <c r="I917" i="9"/>
  <c r="I1137" i="9"/>
  <c r="I638" i="9"/>
  <c r="I130" i="9"/>
  <c r="I716" i="9"/>
  <c r="I1294" i="9"/>
  <c r="I398" i="9"/>
  <c r="I213" i="9"/>
  <c r="I1515" i="9"/>
  <c r="I289" i="9"/>
  <c r="I1402" i="9"/>
  <c r="I1592" i="9"/>
  <c r="I1590" i="9"/>
  <c r="I1230" i="9"/>
  <c r="B19" i="5" s="1"/>
  <c r="I1094" i="9"/>
  <c r="I1495" i="9"/>
  <c r="I1694" i="9"/>
  <c r="I166" i="9"/>
  <c r="I1194" i="9"/>
  <c r="I782" i="9"/>
  <c r="I1101" i="9"/>
  <c r="B39" i="3" s="1"/>
  <c r="I1414" i="9"/>
  <c r="I775" i="9"/>
  <c r="I1259" i="9"/>
  <c r="I56" i="9"/>
  <c r="I1497" i="9"/>
  <c r="I1195" i="9"/>
  <c r="I733" i="9"/>
  <c r="B28" i="3" s="1"/>
  <c r="I1147" i="9"/>
  <c r="I1339" i="9"/>
  <c r="I1359" i="9"/>
  <c r="I90" i="9"/>
  <c r="I526" i="9"/>
  <c r="I1662" i="9"/>
  <c r="I1663" i="9"/>
  <c r="I990" i="9"/>
  <c r="I399" i="9"/>
  <c r="I630" i="9"/>
  <c r="I58" i="9"/>
  <c r="I1278" i="9"/>
  <c r="I622" i="9"/>
  <c r="I623" i="9"/>
  <c r="I486" i="9"/>
  <c r="I598" i="9"/>
  <c r="I1162" i="9"/>
  <c r="I161" i="9"/>
  <c r="I140" i="9"/>
  <c r="I1297" i="9"/>
  <c r="I456" i="9"/>
  <c r="I1331" i="9"/>
  <c r="I11" i="9"/>
  <c r="I1708" i="9"/>
  <c r="I1709" i="9"/>
  <c r="I1295" i="9"/>
  <c r="I525" i="9"/>
  <c r="I243" i="9"/>
  <c r="I1409" i="9"/>
  <c r="I614" i="9"/>
  <c r="I1686" i="9"/>
  <c r="I1338" i="9"/>
  <c r="I1309" i="9"/>
  <c r="I170" i="9"/>
  <c r="I1540" i="9"/>
  <c r="I925" i="9"/>
  <c r="I340" i="9"/>
  <c r="I738" i="9"/>
  <c r="I1172" i="9"/>
  <c r="I321" i="9"/>
  <c r="I391" i="9"/>
  <c r="I341" i="9"/>
  <c r="I1637" i="9"/>
  <c r="I332" i="9"/>
  <c r="I1337" i="9"/>
  <c r="I1325" i="9"/>
  <c r="I617" i="9"/>
  <c r="I1403" i="9"/>
  <c r="I766" i="9"/>
  <c r="I342" i="9"/>
  <c r="I1149" i="9"/>
  <c r="I1036" i="9"/>
  <c r="I1020" i="9"/>
  <c r="I906" i="9"/>
  <c r="I767" i="9"/>
  <c r="I768" i="9"/>
  <c r="I1332" i="9"/>
  <c r="I1333" i="9"/>
  <c r="I1692" i="9"/>
  <c r="I744" i="9"/>
  <c r="I63" i="9"/>
  <c r="I60" i="9"/>
  <c r="I91" i="9"/>
  <c r="I698" i="9"/>
  <c r="B33" i="2" s="1"/>
  <c r="I176" i="9"/>
  <c r="I177" i="9"/>
  <c r="I92" i="9"/>
  <c r="I365" i="9"/>
  <c r="I784" i="9"/>
  <c r="I1215" i="9"/>
  <c r="I944" i="9"/>
  <c r="I1631" i="9"/>
  <c r="I1679" i="9"/>
  <c r="I562" i="9"/>
  <c r="I528" i="9"/>
  <c r="I263" i="9"/>
  <c r="I902" i="9"/>
  <c r="I1146" i="9"/>
  <c r="I39" i="9"/>
  <c r="I1706" i="9"/>
  <c r="I116" i="9"/>
  <c r="I125" i="9"/>
  <c r="I1428" i="9"/>
  <c r="I1196" i="9"/>
  <c r="I1076" i="9"/>
  <c r="I1077" i="9"/>
  <c r="I1231" i="9"/>
  <c r="I1273" i="9"/>
  <c r="I1197" i="9"/>
  <c r="I748" i="9"/>
  <c r="I532" i="9"/>
  <c r="I1481" i="9"/>
  <c r="I1274" i="9"/>
  <c r="B45" i="4" s="1"/>
  <c r="I1482" i="9"/>
  <c r="I1095" i="9"/>
  <c r="I1222" i="9"/>
  <c r="I992" i="9"/>
  <c r="I1223" i="9"/>
  <c r="I757" i="9"/>
  <c r="I947" i="9"/>
  <c r="I248" i="9"/>
  <c r="I436" i="9"/>
  <c r="I347" i="9"/>
  <c r="I348" i="9"/>
  <c r="I1121" i="9"/>
  <c r="I361" i="9"/>
  <c r="I1192" i="9"/>
  <c r="I1552" i="9"/>
  <c r="I1512" i="9"/>
  <c r="I1480" i="9"/>
  <c r="I1603" i="9"/>
  <c r="I991" i="9"/>
  <c r="I162" i="9"/>
  <c r="I420" i="9"/>
  <c r="I1678" i="9"/>
  <c r="I1665" i="9"/>
  <c r="I1031" i="9"/>
  <c r="I459" i="9"/>
  <c r="I1556" i="9"/>
  <c r="I753" i="9"/>
  <c r="I199" i="9"/>
  <c r="I421" i="9"/>
  <c r="I1485" i="9"/>
  <c r="I1658" i="9"/>
  <c r="I1448" i="9"/>
  <c r="I235" i="9"/>
  <c r="I211" i="9"/>
  <c r="I1608" i="9"/>
  <c r="I1354" i="9"/>
  <c r="I1659" i="9"/>
  <c r="I1479" i="9"/>
  <c r="I786" i="9"/>
  <c r="I1141" i="9"/>
  <c r="I504" i="9"/>
  <c r="I948" i="9"/>
  <c r="I1122" i="9"/>
  <c r="I1688" i="9"/>
  <c r="I1142" i="9"/>
  <c r="I1632" i="9"/>
  <c r="I1584" i="9"/>
  <c r="I743" i="9"/>
  <c r="I689" i="9"/>
  <c r="I558" i="9"/>
  <c r="I106" i="9"/>
  <c r="I1372" i="9"/>
  <c r="I894" i="9"/>
  <c r="I179" i="9"/>
  <c r="I710" i="9"/>
  <c r="I1002" i="9"/>
  <c r="I1134" i="9"/>
  <c r="I1155" i="9"/>
  <c r="B34" i="4" s="1"/>
  <c r="I216" i="9"/>
  <c r="I818" i="9"/>
  <c r="I1725" i="9"/>
  <c r="I167" i="9"/>
  <c r="I1660" i="9"/>
  <c r="I938" i="9"/>
  <c r="I586" i="9"/>
  <c r="I313" i="9"/>
  <c r="I1689" i="9"/>
  <c r="I1096" i="9"/>
  <c r="I849" i="9"/>
  <c r="I601" i="9"/>
  <c r="I962" i="9"/>
  <c r="I83" i="9"/>
  <c r="I190" i="9"/>
  <c r="I1055" i="9"/>
  <c r="I500" i="9"/>
  <c r="I1601" i="9"/>
  <c r="I798" i="9"/>
  <c r="I298" i="9"/>
  <c r="I444" i="9"/>
  <c r="I464" i="9"/>
  <c r="I910" i="9"/>
  <c r="I1395" i="9"/>
  <c r="I555" i="9"/>
  <c r="I564" i="9"/>
  <c r="I1717" i="9"/>
  <c r="I1473" i="9"/>
  <c r="I299" i="9"/>
  <c r="I86" i="9"/>
  <c r="I1579" i="9"/>
  <c r="I882" i="9"/>
  <c r="I1449" i="9"/>
  <c r="I1051" i="9"/>
  <c r="I1150" i="9"/>
  <c r="I1431" i="9"/>
  <c r="I1151" i="9"/>
  <c r="I1152" i="9"/>
  <c r="I527" i="9"/>
  <c r="I1432" i="9"/>
  <c r="I1175" i="9"/>
  <c r="I412" i="9"/>
  <c r="I669" i="9"/>
  <c r="I400" i="9"/>
  <c r="I790" i="9"/>
  <c r="I280" i="9"/>
  <c r="I1526" i="9"/>
  <c r="I1388" i="9"/>
  <c r="I592" i="9"/>
  <c r="I1419" i="9"/>
  <c r="I607" i="9"/>
  <c r="I473" i="9"/>
  <c r="I403" i="9"/>
  <c r="I61" i="9"/>
  <c r="I668" i="9"/>
  <c r="I815" i="9"/>
  <c r="I1306" i="9"/>
  <c r="I281" i="9"/>
  <c r="B24" i="3" s="1"/>
  <c r="I117" i="9"/>
  <c r="I523" i="9"/>
  <c r="I1700" i="9"/>
  <c r="I1541" i="9"/>
  <c r="I1326" i="9"/>
  <c r="I1144" i="9"/>
  <c r="I1715" i="9"/>
  <c r="I524" i="9"/>
  <c r="I1459" i="9"/>
  <c r="I865" i="9"/>
  <c r="I1652" i="9"/>
  <c r="I1653" i="9"/>
  <c r="I780" i="9"/>
  <c r="I950" i="9"/>
  <c r="I711" i="9"/>
  <c r="I1550" i="9"/>
  <c r="I595" i="9"/>
  <c r="I758" i="9"/>
  <c r="I507" i="9"/>
  <c r="I164" i="9"/>
  <c r="I1075" i="9"/>
  <c r="I1404" i="9"/>
  <c r="I1435" i="9"/>
  <c r="I1436" i="9"/>
  <c r="I286" i="9"/>
  <c r="I946" i="9"/>
  <c r="I1363" i="9"/>
  <c r="I1108" i="9"/>
  <c r="I612" i="9"/>
  <c r="I1107" i="9"/>
  <c r="I212" i="9"/>
  <c r="I799" i="9"/>
  <c r="I777" i="9"/>
  <c r="I513" i="9"/>
  <c r="I514" i="9"/>
  <c r="I898" i="9"/>
  <c r="I304" i="9"/>
  <c r="I800" i="9"/>
  <c r="I1364" i="9"/>
  <c r="I480" i="9"/>
  <c r="I759" i="9"/>
  <c r="I439" i="9"/>
  <c r="I1035" i="9"/>
  <c r="B48" i="2" s="1"/>
  <c r="I1347" i="9"/>
  <c r="I1334" i="9"/>
  <c r="I433" i="9"/>
  <c r="I81" i="9"/>
  <c r="I851" i="9"/>
  <c r="I1649" i="9"/>
  <c r="I1537" i="9"/>
  <c r="I1367" i="9"/>
  <c r="I1661" i="9"/>
  <c r="I54" i="9"/>
  <c r="B9" i="5"/>
  <c r="I640" i="9"/>
  <c r="I191" i="9"/>
  <c r="I760" i="9"/>
  <c r="B29" i="3" s="1"/>
  <c r="I93" i="9"/>
  <c r="I1132" i="9"/>
  <c r="I806" i="9"/>
  <c r="I576" i="9"/>
  <c r="I80" i="9"/>
  <c r="I1405" i="9"/>
  <c r="I16" i="9"/>
  <c r="I1514" i="9"/>
  <c r="I252" i="9"/>
  <c r="B27" i="4" s="1"/>
  <c r="I1564" i="9"/>
  <c r="I915" i="9"/>
  <c r="I496" i="9"/>
  <c r="I232" i="9"/>
  <c r="I734" i="9"/>
  <c r="I493" i="9"/>
  <c r="I1642" i="9"/>
  <c r="I1042" i="9"/>
  <c r="I1269" i="9"/>
  <c r="I1456" i="9"/>
  <c r="I834" i="9"/>
  <c r="I581" i="9"/>
  <c r="I517" i="9"/>
  <c r="I867" i="9"/>
  <c r="I272" i="9"/>
  <c r="I886" i="9"/>
  <c r="I163" i="9"/>
  <c r="I1353" i="9"/>
  <c r="I936" i="9"/>
  <c r="I1439" i="9"/>
  <c r="I208" i="9"/>
  <c r="I1560" i="9"/>
  <c r="I1440" i="9"/>
  <c r="I1427" i="9"/>
  <c r="I378" i="9"/>
  <c r="I196" i="9"/>
  <c r="I100" i="9"/>
  <c r="I1110" i="9"/>
  <c r="I1335" i="9"/>
  <c r="I1398" i="9"/>
  <c r="I647" i="9"/>
  <c r="I1043" i="9"/>
  <c r="I1651" i="9"/>
  <c r="I1061" i="9"/>
  <c r="I1317" i="9"/>
  <c r="I624" i="9"/>
  <c r="I1561" i="9"/>
  <c r="B52" i="4" s="1"/>
  <c r="I198" i="9"/>
  <c r="I1299" i="9"/>
  <c r="I1621" i="9"/>
  <c r="I1593" i="9"/>
  <c r="I1650" i="9"/>
  <c r="I1684" i="9"/>
  <c r="I1111" i="9"/>
  <c r="I415" i="9"/>
  <c r="I1307" i="9"/>
  <c r="I1640" i="9"/>
  <c r="I1157" i="9"/>
  <c r="I137" i="9"/>
  <c r="I1348" i="9"/>
  <c r="I827" i="9"/>
  <c r="I1033" i="9"/>
  <c r="I1239" i="9"/>
  <c r="I696" i="9"/>
  <c r="I165" i="9"/>
  <c r="I1308" i="9"/>
  <c r="I1168" i="9"/>
  <c r="I842" i="9"/>
  <c r="I905" i="9"/>
  <c r="I556" i="9"/>
  <c r="I960" i="9"/>
  <c r="I151" i="9"/>
  <c r="I1476" i="9"/>
  <c r="I322" i="9"/>
  <c r="I1270" i="9"/>
  <c r="I1271" i="9"/>
  <c r="I1474" i="9"/>
  <c r="I384" i="9"/>
  <c r="I1565" i="9"/>
  <c r="I1232" i="9"/>
  <c r="I837" i="9"/>
  <c r="I839" i="9"/>
  <c r="I284" i="9"/>
  <c r="B29" i="6" s="1"/>
  <c r="I1406" i="9"/>
  <c r="I599" i="9"/>
  <c r="I641" i="9"/>
  <c r="I916" i="9"/>
  <c r="I1140" i="9"/>
  <c r="I771" i="9"/>
  <c r="I642" i="9"/>
  <c r="I1437" i="9"/>
  <c r="I1097" i="9"/>
  <c r="I404" i="9"/>
  <c r="I852" i="9"/>
  <c r="I1682" i="9"/>
  <c r="I643" i="9"/>
  <c r="I114" i="9"/>
  <c r="I257" i="9"/>
  <c r="I1523" i="9"/>
  <c r="I1524" i="9"/>
  <c r="I1533" i="9"/>
  <c r="I308" i="9"/>
  <c r="I530" i="9"/>
  <c r="I843" i="9"/>
  <c r="B5" i="4" s="1"/>
  <c r="I1525" i="9"/>
  <c r="I1671" i="9"/>
  <c r="I1211" i="9"/>
  <c r="I1212" i="9"/>
  <c r="I1345" i="9"/>
  <c r="I477" i="9"/>
  <c r="I570" i="9"/>
  <c r="I1513" i="9"/>
  <c r="I566" i="9"/>
  <c r="I1201" i="9"/>
  <c r="I1422" i="9"/>
  <c r="I258" i="9"/>
  <c r="I1346" i="9"/>
  <c r="I571" i="9"/>
  <c r="I1058" i="9"/>
  <c r="I192" i="9"/>
  <c r="I1283" i="9"/>
  <c r="I1248" i="9"/>
  <c r="I1310" i="9"/>
  <c r="I1052" i="9"/>
  <c r="I247" i="9"/>
  <c r="I1072" i="9"/>
  <c r="I1073" i="9"/>
  <c r="I1130" i="9"/>
  <c r="I835" i="9"/>
  <c r="I567" i="9"/>
  <c r="I568" i="9"/>
  <c r="I98" i="9"/>
  <c r="I1702" i="9"/>
  <c r="I1156" i="9"/>
  <c r="I1262" i="9"/>
  <c r="I741" i="9"/>
  <c r="I1098" i="9"/>
  <c r="I1112" i="9"/>
  <c r="I233" i="9"/>
  <c r="I536" i="9"/>
  <c r="I1672" i="9"/>
  <c r="B54" i="4" s="1"/>
  <c r="I1300" i="9"/>
  <c r="I223" i="9"/>
  <c r="I904" i="9"/>
  <c r="I594" i="9"/>
  <c r="I637" i="9"/>
  <c r="I224" i="9"/>
  <c r="I225" i="9"/>
  <c r="I226" i="9"/>
  <c r="I1285" i="9"/>
  <c r="I720" i="9"/>
  <c r="I1438" i="9"/>
  <c r="B18" i="6" s="1"/>
  <c r="I1099" i="9"/>
  <c r="I761" i="9"/>
  <c r="I1129" i="9"/>
  <c r="I1286" i="9"/>
  <c r="I1287" i="9"/>
  <c r="I611" i="9"/>
  <c r="I227" i="9"/>
  <c r="I935" i="9"/>
  <c r="I1266" i="9"/>
  <c r="I285" i="9"/>
  <c r="I401" i="9"/>
  <c r="I745" i="9"/>
  <c r="I1575" i="9"/>
  <c r="I1493" i="9"/>
  <c r="I1619" i="9"/>
  <c r="I823" i="9"/>
  <c r="I665" i="9"/>
  <c r="I309" i="9"/>
  <c r="I359" i="9"/>
  <c r="I1070" i="9"/>
  <c r="I427" i="9"/>
  <c r="I1047" i="9"/>
  <c r="I94" i="9"/>
  <c r="I846" i="9"/>
  <c r="I75" i="9"/>
  <c r="I934" i="9"/>
  <c r="I1183" i="9"/>
  <c r="I678" i="9"/>
  <c r="I695" i="9"/>
  <c r="I1048" i="9"/>
  <c r="I1357" i="9"/>
  <c r="I1494" i="9"/>
  <c r="I1690" i="9"/>
  <c r="I956" i="9"/>
  <c r="I923" i="9"/>
  <c r="I1296" i="9"/>
  <c r="I1022" i="9"/>
  <c r="I1539" i="9"/>
  <c r="B32" i="3" s="1"/>
  <c r="I686" i="9"/>
  <c r="I1056" i="9"/>
  <c r="I102" i="9"/>
  <c r="I428" i="9"/>
  <c r="I429" i="9"/>
  <c r="I103" i="9"/>
  <c r="I69" i="9"/>
  <c r="I1189" i="9"/>
  <c r="I1004" i="9"/>
  <c r="I1611" i="9"/>
  <c r="I155" i="9"/>
  <c r="I650" i="9"/>
  <c r="I977" i="9"/>
  <c r="I1691" i="9"/>
  <c r="I1131" i="9"/>
  <c r="I184" i="9"/>
  <c r="I550" i="9"/>
  <c r="B22" i="3" l="1"/>
  <c r="B13" i="1"/>
  <c r="B7" i="6"/>
  <c r="B13" i="4"/>
  <c r="B29" i="2"/>
  <c r="B35" i="5"/>
  <c r="B19" i="1"/>
  <c r="B14" i="5"/>
  <c r="B26" i="3"/>
  <c r="B20" i="1"/>
  <c r="B15" i="5"/>
  <c r="B7" i="3"/>
  <c r="B8" i="1"/>
  <c r="B31" i="2"/>
  <c r="B34" i="3"/>
  <c r="B31" i="5"/>
  <c r="B22" i="5"/>
  <c r="B51" i="4"/>
  <c r="B12" i="4"/>
  <c r="B19" i="2"/>
  <c r="B57" i="4"/>
  <c r="B28" i="2"/>
  <c r="B40" i="4"/>
  <c r="B38" i="3"/>
  <c r="B26" i="4"/>
  <c r="B5" i="5"/>
  <c r="B28" i="6"/>
  <c r="B40" i="2"/>
  <c r="B10" i="2"/>
  <c r="B9" i="6"/>
  <c r="B27" i="5"/>
  <c r="B27" i="3"/>
  <c r="B34" i="5"/>
  <c r="B21" i="4"/>
  <c r="B14" i="2"/>
  <c r="B10" i="6"/>
  <c r="B25" i="2"/>
  <c r="B39" i="4"/>
  <c r="B26" i="2"/>
  <c r="B37" i="2"/>
  <c r="B16" i="5"/>
  <c r="B9" i="1"/>
  <c r="B16" i="3"/>
  <c r="B2" i="1"/>
  <c r="B10" i="3"/>
  <c r="B28" i="5"/>
  <c r="B41" i="3"/>
  <c r="B17" i="3"/>
  <c r="B3" i="1"/>
  <c r="B24" i="5"/>
  <c r="B43" i="4"/>
  <c r="B21" i="6"/>
  <c r="B29" i="5"/>
  <c r="B16" i="1"/>
  <c r="B38" i="4"/>
  <c r="B11" i="6"/>
  <c r="B11" i="5"/>
  <c r="B17" i="5"/>
  <c r="B21" i="1"/>
  <c r="B23" i="5"/>
  <c r="B25" i="3"/>
  <c r="B47" i="2"/>
  <c r="B24" i="2"/>
  <c r="B58" i="4"/>
  <c r="B46" i="4"/>
  <c r="B23" i="2"/>
  <c r="B36" i="4"/>
  <c r="B41" i="2"/>
  <c r="B50" i="2"/>
  <c r="B20" i="4"/>
  <c r="B20" i="5"/>
  <c r="B36" i="3"/>
  <c r="B9" i="3"/>
  <c r="B3" i="2"/>
  <c r="B15" i="4"/>
  <c r="B11" i="4"/>
  <c r="B18" i="1"/>
  <c r="B22" i="1"/>
  <c r="B6" i="5"/>
  <c r="B12" i="5"/>
  <c r="B21" i="5"/>
  <c r="B37" i="3"/>
  <c r="B17" i="1"/>
  <c r="B49" i="2"/>
  <c r="B6" i="2"/>
  <c r="B62" i="4"/>
  <c r="B9" i="4"/>
  <c r="B5" i="6"/>
  <c r="B15" i="1"/>
  <c r="B18" i="5"/>
  <c r="B35" i="4"/>
  <c r="B30" i="6"/>
  <c r="B30" i="5"/>
  <c r="B25" i="1"/>
  <c r="B15" i="2"/>
  <c r="B47" i="4"/>
  <c r="B26" i="6"/>
  <c r="B20" i="2"/>
  <c r="B2" i="2"/>
  <c r="B2" i="4"/>
  <c r="B2" i="6"/>
  <c r="B56" i="4"/>
  <c r="B31" i="4"/>
  <c r="B43" i="2"/>
  <c r="B19" i="6"/>
  <c r="B60" i="4"/>
  <c r="B35" i="6"/>
  <c r="B6" i="4"/>
  <c r="B8" i="6"/>
  <c r="B33" i="6"/>
  <c r="B42" i="2"/>
  <c r="B12" i="2"/>
  <c r="B14" i="6"/>
  <c r="B8" i="4"/>
  <c r="B4" i="1"/>
  <c r="B2" i="5"/>
  <c r="B19" i="4"/>
  <c r="B25" i="6"/>
  <c r="B7" i="2"/>
  <c r="B36" i="6"/>
  <c r="B29" i="4"/>
  <c r="B13" i="6"/>
  <c r="B38" i="2"/>
  <c r="B3" i="5"/>
  <c r="B5" i="1"/>
  <c r="B3" i="6"/>
  <c r="B9" i="2"/>
  <c r="B24" i="1"/>
  <c r="B32" i="5"/>
  <c r="B7" i="1"/>
  <c r="B8" i="5"/>
  <c r="B6" i="6"/>
  <c r="B25" i="4"/>
  <c r="B37" i="6"/>
  <c r="B59" i="4"/>
  <c r="B32" i="6"/>
  <c r="B44" i="2"/>
  <c r="B8" i="2"/>
  <c r="B3" i="4"/>
  <c r="B4" i="6"/>
  <c r="B7" i="5"/>
  <c r="B6" i="1"/>
  <c r="B14" i="4"/>
  <c r="B11" i="2"/>
  <c r="B12" i="6"/>
  <c r="B61" i="4"/>
  <c r="B32" i="2"/>
  <c r="B16" i="4"/>
  <c r="B15" i="6"/>
  <c r="B17" i="2"/>
  <c r="B18" i="2"/>
  <c r="B16" i="6"/>
  <c r="B30" i="4"/>
  <c r="B10" i="5"/>
  <c r="B12" i="1"/>
  <c r="B13" i="5"/>
  <c r="B14" i="1"/>
  <c r="B36" i="5"/>
  <c r="B23" i="1"/>
  <c r="B11" i="1"/>
  <c r="B25" i="5"/>
  <c r="B4" i="2"/>
  <c r="B4" i="4"/>
  <c r="B37" i="4"/>
  <c r="B23" i="6"/>
  <c r="B17" i="4"/>
  <c r="B16" i="2"/>
  <c r="B17" i="6"/>
  <c r="B13" i="2"/>
  <c r="B22" i="4"/>
  <c r="B31" i="6"/>
  <c r="B39" i="2"/>
  <c r="B30" i="3"/>
  <c r="B31" i="3"/>
  <c r="C3" i="4"/>
  <c r="F3" i="4"/>
  <c r="N3" i="4"/>
  <c r="H3" i="4"/>
  <c r="J3" i="4"/>
  <c r="L3" i="4"/>
  <c r="V3" i="4"/>
  <c r="P3" i="4"/>
  <c r="T3" i="4"/>
  <c r="C37" i="4"/>
  <c r="F37" i="4"/>
  <c r="N37" i="4"/>
  <c r="H37" i="4"/>
  <c r="J37" i="4"/>
  <c r="L37" i="4"/>
  <c r="V37" i="4"/>
  <c r="P37" i="4"/>
  <c r="T37" i="4"/>
  <c r="F4" i="6"/>
  <c r="N4" i="6"/>
  <c r="H4" i="6"/>
  <c r="J4" i="6"/>
  <c r="L4" i="6"/>
  <c r="V4" i="6"/>
  <c r="P4" i="6"/>
  <c r="T4" i="6"/>
  <c r="C30" i="6"/>
  <c r="C8" i="4"/>
  <c r="C4" i="4"/>
  <c r="C46" i="4"/>
  <c r="C35" i="4"/>
  <c r="C11" i="4"/>
  <c r="C36" i="4"/>
  <c r="C18" i="4"/>
  <c r="C22" i="4"/>
  <c r="C17" i="4"/>
  <c r="C30" i="4"/>
  <c r="C19" i="4"/>
  <c r="C9" i="4"/>
  <c r="C14" i="4"/>
  <c r="C2" i="4"/>
  <c r="C57" i="4"/>
  <c r="C29" i="4"/>
  <c r="C32" i="4"/>
  <c r="C53" i="4"/>
  <c r="C31" i="4"/>
  <c r="C7" i="4"/>
  <c r="C5" i="3"/>
  <c r="C19" i="3"/>
  <c r="C2" i="3"/>
  <c r="C15" i="3"/>
  <c r="C20" i="3"/>
  <c r="C6" i="3"/>
  <c r="C18" i="3"/>
  <c r="C13" i="3"/>
  <c r="C4" i="3"/>
  <c r="C12" i="3"/>
  <c r="C8" i="3"/>
  <c r="C14" i="3"/>
  <c r="C11" i="3"/>
  <c r="C21" i="3"/>
  <c r="C3" i="3"/>
  <c r="D4" i="6" l="1"/>
  <c r="D37" i="4"/>
  <c r="D3" i="4"/>
  <c r="F11" i="3" l="1"/>
  <c r="N11" i="3"/>
  <c r="H11" i="3"/>
  <c r="J11" i="3"/>
  <c r="L11" i="3"/>
  <c r="V11" i="3"/>
  <c r="P11" i="3"/>
  <c r="T11" i="3"/>
  <c r="F8" i="2"/>
  <c r="N8" i="2"/>
  <c r="H8" i="2"/>
  <c r="J8" i="2"/>
  <c r="L8" i="2"/>
  <c r="V8" i="2"/>
  <c r="P8" i="2"/>
  <c r="T8" i="2"/>
  <c r="F10" i="1"/>
  <c r="N10" i="1"/>
  <c r="H10" i="1"/>
  <c r="J10" i="1"/>
  <c r="L10" i="1"/>
  <c r="V10" i="1"/>
  <c r="P10" i="1"/>
  <c r="T10" i="1"/>
  <c r="T12" i="6"/>
  <c r="P12" i="6"/>
  <c r="V12" i="6"/>
  <c r="T13" i="6"/>
  <c r="P13" i="6"/>
  <c r="V13" i="6"/>
  <c r="T19" i="6"/>
  <c r="P19" i="6"/>
  <c r="V19" i="6"/>
  <c r="T30" i="6"/>
  <c r="P30" i="6"/>
  <c r="V30" i="6"/>
  <c r="T6" i="6"/>
  <c r="P6" i="6"/>
  <c r="V6" i="6"/>
  <c r="T16" i="6"/>
  <c r="P16" i="6"/>
  <c r="V16" i="6"/>
  <c r="T25" i="6"/>
  <c r="P25" i="6"/>
  <c r="V25" i="6"/>
  <c r="T26" i="6"/>
  <c r="P26" i="6"/>
  <c r="V26" i="6"/>
  <c r="T2" i="6"/>
  <c r="P2" i="6"/>
  <c r="V2" i="6"/>
  <c r="T17" i="6"/>
  <c r="P17" i="6"/>
  <c r="V17" i="6"/>
  <c r="T14" i="6"/>
  <c r="P14" i="6"/>
  <c r="V14" i="6"/>
  <c r="T22" i="6"/>
  <c r="P22" i="6"/>
  <c r="V22" i="6"/>
  <c r="T6" i="5"/>
  <c r="P6" i="5"/>
  <c r="V6" i="5"/>
  <c r="T29" i="5"/>
  <c r="P29" i="5"/>
  <c r="V29" i="5"/>
  <c r="T13" i="5"/>
  <c r="P13" i="5"/>
  <c r="V13" i="5"/>
  <c r="T10" i="5"/>
  <c r="P10" i="5"/>
  <c r="V10" i="5"/>
  <c r="T7" i="5"/>
  <c r="P7" i="5"/>
  <c r="V7" i="5"/>
  <c r="T34" i="5"/>
  <c r="P34" i="5"/>
  <c r="V34" i="5"/>
  <c r="T22" i="5"/>
  <c r="P22" i="5"/>
  <c r="V22" i="5"/>
  <c r="T2" i="5"/>
  <c r="P2" i="5"/>
  <c r="V2" i="5"/>
  <c r="T8" i="5"/>
  <c r="P8" i="5"/>
  <c r="V8" i="5"/>
  <c r="T35" i="5"/>
  <c r="P35" i="5"/>
  <c r="V35" i="5"/>
  <c r="T3" i="5"/>
  <c r="P3" i="5"/>
  <c r="V3" i="5"/>
  <c r="T11" i="5"/>
  <c r="P11" i="5"/>
  <c r="V11" i="5"/>
  <c r="T4" i="5"/>
  <c r="P4" i="5"/>
  <c r="V4" i="5"/>
  <c r="V32" i="4"/>
  <c r="P32" i="4"/>
  <c r="T32" i="4"/>
  <c r="V53" i="4"/>
  <c r="P53" i="4"/>
  <c r="T53" i="4"/>
  <c r="V31" i="4"/>
  <c r="P31" i="4"/>
  <c r="T31" i="4"/>
  <c r="T29" i="4"/>
  <c r="P29" i="4"/>
  <c r="V29" i="4"/>
  <c r="T57" i="4"/>
  <c r="P57" i="4"/>
  <c r="V57" i="4"/>
  <c r="T2" i="4"/>
  <c r="P2" i="4"/>
  <c r="V2" i="4"/>
  <c r="T14" i="4"/>
  <c r="P14" i="4"/>
  <c r="V14" i="4"/>
  <c r="T9" i="4"/>
  <c r="P9" i="4"/>
  <c r="V9" i="4"/>
  <c r="T38" i="4"/>
  <c r="P38" i="4"/>
  <c r="V38" i="4"/>
  <c r="T19" i="4"/>
  <c r="P19" i="4"/>
  <c r="V19" i="4"/>
  <c r="T30" i="4"/>
  <c r="P30" i="4"/>
  <c r="V30" i="4"/>
  <c r="T17" i="4"/>
  <c r="P17" i="4"/>
  <c r="V17" i="4"/>
  <c r="T22" i="4"/>
  <c r="P22" i="4"/>
  <c r="V22" i="4"/>
  <c r="T18" i="4"/>
  <c r="P18" i="4"/>
  <c r="V18" i="4"/>
  <c r="T36" i="4"/>
  <c r="P36" i="4"/>
  <c r="V36" i="4"/>
  <c r="T11" i="4"/>
  <c r="P11" i="4"/>
  <c r="V11" i="4"/>
  <c r="T35" i="4"/>
  <c r="P35" i="4"/>
  <c r="V35" i="4"/>
  <c r="T46" i="4"/>
  <c r="P46" i="4"/>
  <c r="V46" i="4"/>
  <c r="T4" i="4"/>
  <c r="P4" i="4"/>
  <c r="V4" i="4"/>
  <c r="T8" i="4"/>
  <c r="P8" i="4"/>
  <c r="V8" i="4"/>
  <c r="T7" i="4"/>
  <c r="P7" i="4"/>
  <c r="V7" i="4"/>
  <c r="D8" i="2" l="1"/>
  <c r="D11" i="3"/>
  <c r="D10" i="1"/>
  <c r="V21" i="3"/>
  <c r="P21" i="3"/>
  <c r="T21" i="3"/>
  <c r="T14" i="3"/>
  <c r="P14" i="3"/>
  <c r="V14" i="3"/>
  <c r="T8" i="3"/>
  <c r="P8" i="3"/>
  <c r="V8" i="3"/>
  <c r="T12" i="3"/>
  <c r="P12" i="3"/>
  <c r="V12" i="3"/>
  <c r="T4" i="3"/>
  <c r="P4" i="3"/>
  <c r="V4" i="3"/>
  <c r="T2" i="3"/>
  <c r="P2" i="3"/>
  <c r="V2" i="3"/>
  <c r="T13" i="3"/>
  <c r="P13" i="3"/>
  <c r="V13" i="3"/>
  <c r="T18" i="3"/>
  <c r="P18" i="3"/>
  <c r="V18" i="3"/>
  <c r="T6" i="3"/>
  <c r="P6" i="3"/>
  <c r="V6" i="3"/>
  <c r="T20" i="3"/>
  <c r="P20" i="3"/>
  <c r="V20" i="3"/>
  <c r="T15" i="3"/>
  <c r="P15" i="3"/>
  <c r="V15" i="3"/>
  <c r="T19" i="3"/>
  <c r="P19" i="3"/>
  <c r="V19" i="3"/>
  <c r="T5" i="3"/>
  <c r="P5" i="3"/>
  <c r="V5" i="3"/>
  <c r="T3" i="3"/>
  <c r="P3" i="3"/>
  <c r="V3" i="3"/>
  <c r="T23" i="1"/>
  <c r="P23" i="1"/>
  <c r="V23" i="1"/>
  <c r="T22" i="1"/>
  <c r="P22" i="1"/>
  <c r="V22" i="1"/>
  <c r="T14" i="1"/>
  <c r="P14" i="1"/>
  <c r="V14" i="1"/>
  <c r="T5" i="1"/>
  <c r="P5" i="1"/>
  <c r="V5" i="1"/>
  <c r="T12" i="1"/>
  <c r="P12" i="1"/>
  <c r="V12" i="1"/>
  <c r="T4" i="1"/>
  <c r="P4" i="1"/>
  <c r="V4" i="1"/>
  <c r="T6" i="1"/>
  <c r="P6" i="1"/>
  <c r="V6" i="1"/>
  <c r="T7" i="1"/>
  <c r="P7" i="1"/>
  <c r="V7" i="1"/>
  <c r="T9" i="2"/>
  <c r="T4" i="2"/>
  <c r="T13" i="2"/>
  <c r="T2" i="2"/>
  <c r="T12" i="2"/>
  <c r="T15" i="2"/>
  <c r="T16" i="2"/>
  <c r="T5" i="2"/>
  <c r="T7" i="2"/>
  <c r="T49" i="2"/>
  <c r="T48" i="2"/>
  <c r="T18" i="2"/>
  <c r="T30" i="2"/>
  <c r="P9" i="2"/>
  <c r="P4" i="2"/>
  <c r="P13" i="2"/>
  <c r="P2" i="2"/>
  <c r="P12" i="2"/>
  <c r="P15" i="2"/>
  <c r="P16" i="2"/>
  <c r="P5" i="2"/>
  <c r="P7" i="2"/>
  <c r="P49" i="2"/>
  <c r="P48" i="2"/>
  <c r="P18" i="2"/>
  <c r="P30" i="2"/>
  <c r="V9" i="2"/>
  <c r="V4" i="2"/>
  <c r="V13" i="2"/>
  <c r="V2" i="2"/>
  <c r="V12" i="2"/>
  <c r="V15" i="2"/>
  <c r="V16" i="2"/>
  <c r="V5" i="2"/>
  <c r="V7" i="2"/>
  <c r="V49" i="2"/>
  <c r="V48" i="2"/>
  <c r="V18" i="2"/>
  <c r="V30" i="2"/>
  <c r="F2" i="4" l="1"/>
  <c r="N2" i="4"/>
  <c r="H2" i="4"/>
  <c r="J2" i="4"/>
  <c r="L2" i="4"/>
  <c r="D2" i="4" l="1"/>
  <c r="F2" i="6"/>
  <c r="N2" i="6"/>
  <c r="H2" i="6"/>
  <c r="J2" i="6"/>
  <c r="L2" i="6"/>
  <c r="D2" i="6" l="1"/>
  <c r="B4" i="3"/>
  <c r="B53" i="4"/>
  <c r="L14" i="6"/>
  <c r="L22" i="6"/>
  <c r="L26" i="6"/>
  <c r="L17" i="6"/>
  <c r="L16" i="6"/>
  <c r="L6" i="6"/>
  <c r="L25" i="6"/>
  <c r="L30" i="6"/>
  <c r="L19" i="6"/>
  <c r="L13" i="6"/>
  <c r="L12" i="6"/>
  <c r="L11" i="5"/>
  <c r="L35" i="5"/>
  <c r="L2" i="5"/>
  <c r="L8" i="5"/>
  <c r="L3" i="5"/>
  <c r="L34" i="5"/>
  <c r="L7" i="5"/>
  <c r="L22" i="5"/>
  <c r="L13" i="5"/>
  <c r="L29" i="5"/>
  <c r="L10" i="5"/>
  <c r="L6" i="5"/>
  <c r="L4" i="5"/>
  <c r="L8" i="4"/>
  <c r="L11" i="4"/>
  <c r="L36" i="4"/>
  <c r="L4" i="4"/>
  <c r="L46" i="4"/>
  <c r="L35" i="4"/>
  <c r="L18" i="4"/>
  <c r="L30" i="4"/>
  <c r="L22" i="4"/>
  <c r="L19" i="4"/>
  <c r="L38" i="4"/>
  <c r="L17" i="4"/>
  <c r="L53" i="4"/>
  <c r="L9" i="4"/>
  <c r="L14" i="4"/>
  <c r="L57" i="4"/>
  <c r="L29" i="4"/>
  <c r="L32" i="4"/>
  <c r="L31" i="4"/>
  <c r="L7" i="4"/>
  <c r="L3" i="3"/>
  <c r="L2" i="3"/>
  <c r="L5" i="3"/>
  <c r="L19" i="3"/>
  <c r="L18" i="3"/>
  <c r="L13" i="3"/>
  <c r="L15" i="3"/>
  <c r="L4" i="3"/>
  <c r="L20" i="3"/>
  <c r="L8" i="3"/>
  <c r="L6" i="3"/>
  <c r="L14" i="3"/>
  <c r="L21" i="3"/>
  <c r="L12" i="3"/>
  <c r="L9" i="2"/>
  <c r="L12" i="2"/>
  <c r="L13" i="2"/>
  <c r="L4" i="2"/>
  <c r="L15" i="2"/>
  <c r="L16" i="2"/>
  <c r="L5" i="2"/>
  <c r="L7" i="2"/>
  <c r="L49" i="2"/>
  <c r="L48" i="2"/>
  <c r="L18" i="2"/>
  <c r="L2" i="2"/>
  <c r="L30" i="2"/>
  <c r="L4" i="1"/>
  <c r="L22" i="1"/>
  <c r="L7" i="1"/>
  <c r="L12" i="1"/>
  <c r="L6" i="1"/>
  <c r="L14" i="1"/>
  <c r="L5" i="1"/>
  <c r="L23" i="1"/>
  <c r="B10" i="1" l="1"/>
  <c r="B11" i="3"/>
  <c r="B7" i="4"/>
  <c r="B8" i="3"/>
  <c r="B5" i="2"/>
  <c r="B6" i="3"/>
  <c r="B15" i="3"/>
  <c r="B13" i="3"/>
  <c r="B18" i="3"/>
  <c r="B2" i="3"/>
  <c r="B22" i="6"/>
  <c r="B20" i="3"/>
  <c r="B21" i="3"/>
  <c r="B12" i="3"/>
  <c r="B4" i="5"/>
  <c r="B32" i="4"/>
  <c r="B5" i="3"/>
  <c r="B14" i="3"/>
  <c r="B3" i="3"/>
  <c r="J2" i="2" l="1"/>
  <c r="H2" i="2"/>
  <c r="N2" i="2"/>
  <c r="F2" i="2"/>
  <c r="D2" i="2" l="1"/>
  <c r="J12" i="6"/>
  <c r="H12" i="6"/>
  <c r="N12" i="6"/>
  <c r="F12" i="6"/>
  <c r="J6" i="6"/>
  <c r="H6" i="6"/>
  <c r="N6" i="6"/>
  <c r="F6" i="6"/>
  <c r="J13" i="6"/>
  <c r="H13" i="6"/>
  <c r="N13" i="6"/>
  <c r="F13" i="6"/>
  <c r="J19" i="6"/>
  <c r="H19" i="6"/>
  <c r="N19" i="6"/>
  <c r="F19" i="6"/>
  <c r="J16" i="6"/>
  <c r="H16" i="6"/>
  <c r="N16" i="6"/>
  <c r="F16" i="6"/>
  <c r="J30" i="6"/>
  <c r="H30" i="6"/>
  <c r="N30" i="6"/>
  <c r="F30" i="6"/>
  <c r="J25" i="6"/>
  <c r="H25" i="6"/>
  <c r="N25" i="6"/>
  <c r="F25" i="6"/>
  <c r="J26" i="6"/>
  <c r="H26" i="6"/>
  <c r="N26" i="6"/>
  <c r="F26" i="6"/>
  <c r="J17" i="6"/>
  <c r="H17" i="6"/>
  <c r="N17" i="6"/>
  <c r="F17" i="6"/>
  <c r="J22" i="6"/>
  <c r="H22" i="6"/>
  <c r="N22" i="6"/>
  <c r="F22" i="6"/>
  <c r="J14" i="6"/>
  <c r="H14" i="6"/>
  <c r="N14" i="6"/>
  <c r="F14" i="6"/>
  <c r="J10" i="5"/>
  <c r="H10" i="5"/>
  <c r="N10" i="5"/>
  <c r="F10" i="5"/>
  <c r="J6" i="5"/>
  <c r="H6" i="5"/>
  <c r="N6" i="5"/>
  <c r="F6" i="5"/>
  <c r="J13" i="5"/>
  <c r="H13" i="5"/>
  <c r="N13" i="5"/>
  <c r="F13" i="5"/>
  <c r="J7" i="5"/>
  <c r="H7" i="5"/>
  <c r="N7" i="5"/>
  <c r="F7" i="5"/>
  <c r="J22" i="5"/>
  <c r="H22" i="5"/>
  <c r="N22" i="5"/>
  <c r="F22" i="5"/>
  <c r="J29" i="5"/>
  <c r="H29" i="5"/>
  <c r="N29" i="5"/>
  <c r="F29" i="5"/>
  <c r="J3" i="5"/>
  <c r="H3" i="5"/>
  <c r="N3" i="5"/>
  <c r="F3" i="5"/>
  <c r="J2" i="5"/>
  <c r="H2" i="5"/>
  <c r="N2" i="5"/>
  <c r="F2" i="5"/>
  <c r="J35" i="5"/>
  <c r="H35" i="5"/>
  <c r="N35" i="5"/>
  <c r="F35" i="5"/>
  <c r="J8" i="5"/>
  <c r="H8" i="5"/>
  <c r="N8" i="5"/>
  <c r="F8" i="5"/>
  <c r="J34" i="5"/>
  <c r="H34" i="5"/>
  <c r="N34" i="5"/>
  <c r="F34" i="5"/>
  <c r="J11" i="5"/>
  <c r="H11" i="5"/>
  <c r="N11" i="5"/>
  <c r="F11" i="5"/>
  <c r="J4" i="5"/>
  <c r="H4" i="5"/>
  <c r="N4" i="5"/>
  <c r="F4" i="5"/>
  <c r="J29" i="4"/>
  <c r="H29" i="4"/>
  <c r="N29" i="4"/>
  <c r="F29" i="4"/>
  <c r="J32" i="4"/>
  <c r="H32" i="4"/>
  <c r="N32" i="4"/>
  <c r="F32" i="4"/>
  <c r="J31" i="4"/>
  <c r="H31" i="4"/>
  <c r="N31" i="4"/>
  <c r="F31" i="4"/>
  <c r="J30" i="4"/>
  <c r="H30" i="4"/>
  <c r="N30" i="4"/>
  <c r="F30" i="4"/>
  <c r="J14" i="4"/>
  <c r="H14" i="4"/>
  <c r="N14" i="4"/>
  <c r="F14" i="4"/>
  <c r="J57" i="4"/>
  <c r="H57" i="4"/>
  <c r="N57" i="4"/>
  <c r="F57" i="4"/>
  <c r="J9" i="4"/>
  <c r="H9" i="4"/>
  <c r="N9" i="4"/>
  <c r="F9" i="4"/>
  <c r="J19" i="4"/>
  <c r="H19" i="4"/>
  <c r="N19" i="4"/>
  <c r="F19" i="4"/>
  <c r="J53" i="4"/>
  <c r="H53" i="4"/>
  <c r="N53" i="4"/>
  <c r="F53" i="4"/>
  <c r="J35" i="4"/>
  <c r="H35" i="4"/>
  <c r="N35" i="4"/>
  <c r="F35" i="4"/>
  <c r="J18" i="4"/>
  <c r="H18" i="4"/>
  <c r="N18" i="4"/>
  <c r="F18" i="4"/>
  <c r="J17" i="4"/>
  <c r="H17" i="4"/>
  <c r="N17" i="4"/>
  <c r="F17" i="4"/>
  <c r="J38" i="4"/>
  <c r="H38" i="4"/>
  <c r="N38" i="4"/>
  <c r="F38" i="4"/>
  <c r="J11" i="4"/>
  <c r="H11" i="4"/>
  <c r="N11" i="4"/>
  <c r="F11" i="4"/>
  <c r="J22" i="4"/>
  <c r="H22" i="4"/>
  <c r="N22" i="4"/>
  <c r="F22" i="4"/>
  <c r="J46" i="4"/>
  <c r="H46" i="4"/>
  <c r="N46" i="4"/>
  <c r="F46" i="4"/>
  <c r="J36" i="4"/>
  <c r="H36" i="4"/>
  <c r="N36" i="4"/>
  <c r="F36" i="4"/>
  <c r="J8" i="4"/>
  <c r="H8" i="4"/>
  <c r="N8" i="4"/>
  <c r="F8" i="4"/>
  <c r="J4" i="4"/>
  <c r="H4" i="4"/>
  <c r="N4" i="4"/>
  <c r="F4" i="4"/>
  <c r="J7" i="4"/>
  <c r="H7" i="4"/>
  <c r="N7" i="4"/>
  <c r="F7" i="4"/>
  <c r="J14" i="3"/>
  <c r="H14" i="3"/>
  <c r="N14" i="3"/>
  <c r="F14" i="3"/>
  <c r="J21" i="3"/>
  <c r="H21" i="3"/>
  <c r="N21" i="3"/>
  <c r="F21" i="3"/>
  <c r="J12" i="3"/>
  <c r="H12" i="3"/>
  <c r="N12" i="3"/>
  <c r="F12" i="3"/>
  <c r="J20" i="3"/>
  <c r="H20" i="3"/>
  <c r="N20" i="3"/>
  <c r="F20" i="3"/>
  <c r="J15" i="3"/>
  <c r="H15" i="3"/>
  <c r="N15" i="3"/>
  <c r="F15" i="3"/>
  <c r="J6" i="3"/>
  <c r="H6" i="3"/>
  <c r="N6" i="3"/>
  <c r="F6" i="3"/>
  <c r="J8" i="3"/>
  <c r="H8" i="3"/>
  <c r="N8" i="3"/>
  <c r="F8" i="3"/>
  <c r="J4" i="3"/>
  <c r="H4" i="3"/>
  <c r="N4" i="3"/>
  <c r="F4" i="3"/>
  <c r="J13" i="3"/>
  <c r="H13" i="3"/>
  <c r="N13" i="3"/>
  <c r="F13" i="3"/>
  <c r="J18" i="3"/>
  <c r="H18" i="3"/>
  <c r="N18" i="3"/>
  <c r="F18" i="3"/>
  <c r="J2" i="3"/>
  <c r="H2" i="3"/>
  <c r="N2" i="3"/>
  <c r="F2" i="3"/>
  <c r="J19" i="3"/>
  <c r="H19" i="3"/>
  <c r="N19" i="3"/>
  <c r="F19" i="3"/>
  <c r="J5" i="3"/>
  <c r="H5" i="3"/>
  <c r="N5" i="3"/>
  <c r="F5" i="3"/>
  <c r="J3" i="3"/>
  <c r="H3" i="3"/>
  <c r="N3" i="3"/>
  <c r="F3" i="3"/>
  <c r="J7" i="2"/>
  <c r="H7" i="2"/>
  <c r="N7" i="2"/>
  <c r="F7" i="2"/>
  <c r="J18" i="2"/>
  <c r="H18" i="2"/>
  <c r="N18" i="2"/>
  <c r="F18" i="2"/>
  <c r="J49" i="2"/>
  <c r="H49" i="2"/>
  <c r="N49" i="2"/>
  <c r="F49" i="2"/>
  <c r="J48" i="2"/>
  <c r="H48" i="2"/>
  <c r="N48" i="2"/>
  <c r="F48" i="2"/>
  <c r="J30" i="2"/>
  <c r="H30" i="2"/>
  <c r="N30" i="2"/>
  <c r="F30" i="2"/>
  <c r="J5" i="2"/>
  <c r="H5" i="2"/>
  <c r="N5" i="2"/>
  <c r="F5" i="2"/>
  <c r="J15" i="2"/>
  <c r="H15" i="2"/>
  <c r="N15" i="2"/>
  <c r="F15" i="2"/>
  <c r="J12" i="2"/>
  <c r="H12" i="2"/>
  <c r="N12" i="2"/>
  <c r="F12" i="2"/>
  <c r="J16" i="2"/>
  <c r="H16" i="2"/>
  <c r="N16" i="2"/>
  <c r="F16" i="2"/>
  <c r="J4" i="2"/>
  <c r="H4" i="2"/>
  <c r="N4" i="2"/>
  <c r="F4" i="2"/>
  <c r="J13" i="2"/>
  <c r="H13" i="2"/>
  <c r="N13" i="2"/>
  <c r="F13" i="2"/>
  <c r="J9" i="2"/>
  <c r="H9" i="2"/>
  <c r="N9" i="2"/>
  <c r="F9" i="2"/>
  <c r="J23" i="1"/>
  <c r="H23" i="1"/>
  <c r="N23" i="1"/>
  <c r="F23" i="1"/>
  <c r="J5" i="1"/>
  <c r="H5" i="1"/>
  <c r="N5" i="1"/>
  <c r="F5" i="1"/>
  <c r="J14" i="1"/>
  <c r="H14" i="1"/>
  <c r="N14" i="1"/>
  <c r="F14" i="1"/>
  <c r="J12" i="1"/>
  <c r="H12" i="1"/>
  <c r="N12" i="1"/>
  <c r="F12" i="1"/>
  <c r="J6" i="1"/>
  <c r="H6" i="1"/>
  <c r="N6" i="1"/>
  <c r="F6" i="1"/>
  <c r="J22" i="1"/>
  <c r="H22" i="1"/>
  <c r="N22" i="1"/>
  <c r="F22" i="1"/>
  <c r="J7" i="1"/>
  <c r="H7" i="1"/>
  <c r="N7" i="1"/>
  <c r="F7" i="1"/>
  <c r="J4" i="1"/>
  <c r="H4" i="1"/>
  <c r="N4" i="1"/>
  <c r="F4" i="1"/>
  <c r="D4" i="4" l="1"/>
  <c r="D8" i="4"/>
  <c r="D18" i="4"/>
  <c r="D53" i="4"/>
  <c r="D19" i="4"/>
  <c r="D57" i="4"/>
  <c r="D31" i="4"/>
  <c r="D32" i="4"/>
  <c r="D29" i="4"/>
  <c r="D19" i="3"/>
  <c r="D18" i="3"/>
  <c r="D4" i="3"/>
  <c r="D3" i="3"/>
  <c r="D5" i="3"/>
  <c r="D2" i="3"/>
  <c r="D13" i="3"/>
  <c r="D8" i="3"/>
  <c r="D20" i="3"/>
  <c r="D12" i="1"/>
  <c r="D14" i="1"/>
  <c r="D23" i="1"/>
  <c r="D4" i="1"/>
  <c r="D22" i="1"/>
  <c r="D22" i="6"/>
  <c r="D26" i="6"/>
  <c r="D30" i="6"/>
  <c r="D13" i="6"/>
  <c r="D14" i="6"/>
  <c r="D17" i="6"/>
  <c r="D25" i="6"/>
  <c r="D16" i="6"/>
  <c r="D19" i="6"/>
  <c r="D6" i="6"/>
  <c r="D12" i="6"/>
  <c r="D11" i="5"/>
  <c r="D8" i="5"/>
  <c r="D2" i="5"/>
  <c r="A33" i="5" s="1"/>
  <c r="D3" i="5"/>
  <c r="D29" i="5"/>
  <c r="D22" i="5"/>
  <c r="D7" i="5"/>
  <c r="D6" i="5"/>
  <c r="D4" i="5"/>
  <c r="D34" i="5"/>
  <c r="D35" i="5"/>
  <c r="D13" i="5"/>
  <c r="D10" i="5"/>
  <c r="D7" i="4"/>
  <c r="D36" i="4"/>
  <c r="D46" i="4"/>
  <c r="D22" i="4"/>
  <c r="D11" i="4"/>
  <c r="D38" i="4"/>
  <c r="D17" i="4"/>
  <c r="D35" i="4"/>
  <c r="D9" i="4"/>
  <c r="D14" i="4"/>
  <c r="D30" i="4"/>
  <c r="D6" i="3"/>
  <c r="D15" i="3"/>
  <c r="D12" i="3"/>
  <c r="D21" i="3"/>
  <c r="D14" i="3"/>
  <c r="D9" i="2"/>
  <c r="D16" i="2"/>
  <c r="D12" i="2"/>
  <c r="D5" i="2"/>
  <c r="D30" i="2"/>
  <c r="D49" i="2"/>
  <c r="D7" i="2"/>
  <c r="D13" i="2"/>
  <c r="D4" i="2"/>
  <c r="D15" i="2"/>
  <c r="D48" i="2"/>
  <c r="D18" i="2"/>
  <c r="D7" i="1"/>
  <c r="D6" i="1"/>
  <c r="D5" i="1"/>
  <c r="A45" i="2" l="1"/>
  <c r="A27" i="6"/>
  <c r="A34" i="6"/>
  <c r="A10" i="6"/>
  <c r="A28" i="6"/>
  <c r="A29" i="6"/>
  <c r="A7" i="6"/>
  <c r="A14" i="5"/>
  <c r="A27" i="5"/>
  <c r="A16" i="5"/>
  <c r="A26" i="5"/>
  <c r="A28" i="5"/>
  <c r="A15" i="5"/>
  <c r="A51" i="4"/>
  <c r="A21" i="4"/>
  <c r="A49" i="4"/>
  <c r="A10" i="4"/>
  <c r="A50" i="4"/>
  <c r="A48" i="4"/>
  <c r="A40" i="3"/>
  <c r="A26" i="3"/>
  <c r="A28" i="3"/>
  <c r="A41" i="3"/>
  <c r="A22" i="3"/>
  <c r="A39" i="3"/>
  <c r="A7" i="3"/>
  <c r="A27" i="3"/>
  <c r="A29" i="3"/>
  <c r="A8" i="1"/>
  <c r="A13" i="1"/>
  <c r="A3" i="1"/>
  <c r="A14" i="2"/>
  <c r="A33" i="2"/>
  <c r="A34" i="2"/>
  <c r="A40" i="2"/>
  <c r="A22" i="2"/>
  <c r="A35" i="2"/>
  <c r="A36" i="2"/>
  <c r="A10" i="2"/>
  <c r="A2" i="1"/>
  <c r="A9" i="1"/>
  <c r="A13" i="4"/>
  <c r="A43" i="4"/>
  <c r="A16" i="3"/>
  <c r="A10" i="3"/>
  <c r="A17" i="3"/>
  <c r="A17" i="5"/>
  <c r="A24" i="5"/>
  <c r="A21" i="6"/>
  <c r="A9" i="6"/>
  <c r="A12" i="4"/>
  <c r="A29" i="2"/>
  <c r="A19" i="2"/>
  <c r="A18" i="6"/>
  <c r="A24" i="6"/>
  <c r="A20" i="6"/>
  <c r="A21" i="5"/>
  <c r="A20" i="5"/>
  <c r="A39" i="4"/>
  <c r="A40" i="4"/>
  <c r="A41" i="4"/>
  <c r="A42" i="4"/>
  <c r="A26" i="4"/>
  <c r="A32" i="3"/>
  <c r="A33" i="3"/>
  <c r="A34" i="3"/>
  <c r="A36" i="3"/>
  <c r="A35" i="3"/>
  <c r="A37" i="3"/>
  <c r="A38" i="3"/>
  <c r="A20" i="1"/>
  <c r="A19" i="1"/>
  <c r="A21" i="1"/>
  <c r="A28" i="2"/>
  <c r="A25" i="2"/>
  <c r="A26" i="2"/>
  <c r="A21" i="2"/>
  <c r="A27" i="2"/>
  <c r="A23" i="5"/>
  <c r="A25" i="3"/>
  <c r="A23" i="3"/>
  <c r="A24" i="3"/>
  <c r="A55" i="4"/>
  <c r="A54" i="4"/>
  <c r="A34" i="4"/>
  <c r="A33" i="4"/>
  <c r="A52" i="4"/>
  <c r="A45" i="4"/>
  <c r="A44" i="4"/>
  <c r="A23" i="4"/>
  <c r="A24" i="4"/>
  <c r="A15" i="4"/>
  <c r="A5" i="4"/>
  <c r="A33" i="6"/>
  <c r="A32" i="6"/>
  <c r="A31" i="6"/>
  <c r="A11" i="6"/>
  <c r="A5" i="6"/>
  <c r="A3" i="6"/>
  <c r="A32" i="5"/>
  <c r="A31" i="5"/>
  <c r="A30" i="5"/>
  <c r="A9" i="5"/>
  <c r="A25" i="5"/>
  <c r="A5" i="5"/>
  <c r="A24" i="1"/>
  <c r="A25" i="1"/>
  <c r="A11" i="1"/>
  <c r="A44" i="2"/>
  <c r="A42" i="2"/>
  <c r="A43" i="2"/>
  <c r="A47" i="2"/>
  <c r="A32" i="2"/>
  <c r="A41" i="2"/>
  <c r="A31" i="2"/>
  <c r="A39" i="2"/>
  <c r="A38" i="2"/>
  <c r="A37" i="2"/>
  <c r="A6" i="2"/>
  <c r="A20" i="2"/>
  <c r="A3" i="2"/>
  <c r="A35" i="4"/>
  <c r="A48" i="2"/>
  <c r="A15" i="2"/>
  <c r="A7" i="2"/>
  <c r="A49" i="2"/>
  <c r="A30" i="2"/>
  <c r="A9" i="2"/>
  <c r="A17" i="2"/>
  <c r="A46" i="2"/>
  <c r="A24" i="2"/>
  <c r="A50" i="2"/>
  <c r="A23" i="2"/>
  <c r="A11" i="2"/>
  <c r="A51" i="2"/>
  <c r="A8" i="2"/>
  <c r="A5" i="2"/>
  <c r="A4" i="2"/>
  <c r="A12" i="2"/>
  <c r="A18" i="2"/>
  <c r="A13" i="2"/>
  <c r="A16" i="2"/>
  <c r="A2" i="2"/>
  <c r="A22" i="6"/>
  <c r="A15" i="6"/>
  <c r="A8" i="6"/>
  <c r="A37" i="6"/>
  <c r="A35" i="6"/>
  <c r="A36" i="6"/>
  <c r="A23" i="6"/>
  <c r="A4" i="6"/>
  <c r="A2" i="6"/>
  <c r="A25" i="6"/>
  <c r="A30" i="6"/>
  <c r="A19" i="6"/>
  <c r="A17" i="6"/>
  <c r="A6" i="6"/>
  <c r="A16" i="6"/>
  <c r="A13" i="6"/>
  <c r="A26" i="6"/>
  <c r="A12" i="6"/>
  <c r="A14" i="6"/>
  <c r="A4" i="5"/>
  <c r="A12" i="5"/>
  <c r="A18" i="5"/>
  <c r="A36" i="5"/>
  <c r="A19" i="5"/>
  <c r="A6" i="5"/>
  <c r="A10" i="5"/>
  <c r="A13" i="5"/>
  <c r="A3" i="5"/>
  <c r="A8" i="5"/>
  <c r="A34" i="5"/>
  <c r="A2" i="5"/>
  <c r="A35" i="5"/>
  <c r="A7" i="5"/>
  <c r="A22" i="5"/>
  <c r="A11" i="5"/>
  <c r="A29" i="5"/>
  <c r="A38" i="4"/>
  <c r="A7" i="4"/>
  <c r="A56" i="4"/>
  <c r="A16" i="4"/>
  <c r="A62" i="4"/>
  <c r="A47" i="4"/>
  <c r="A6" i="4"/>
  <c r="A59" i="4"/>
  <c r="A58" i="4"/>
  <c r="A61" i="4"/>
  <c r="A60" i="4"/>
  <c r="A25" i="4"/>
  <c r="A20" i="4"/>
  <c r="A27" i="4"/>
  <c r="A28" i="4"/>
  <c r="A3" i="4"/>
  <c r="A37" i="4"/>
  <c r="A2" i="4"/>
  <c r="A57" i="4"/>
  <c r="A4" i="4"/>
  <c r="A11" i="4"/>
  <c r="A29" i="4"/>
  <c r="A32" i="4"/>
  <c r="A30" i="4"/>
  <c r="A22" i="4"/>
  <c r="A9" i="4"/>
  <c r="A31" i="4"/>
  <c r="A46" i="4"/>
  <c r="A19" i="4"/>
  <c r="A53" i="4"/>
  <c r="A14" i="4"/>
  <c r="A36" i="4"/>
  <c r="A17" i="4"/>
  <c r="A18" i="4"/>
  <c r="A8" i="4"/>
  <c r="A4" i="3"/>
  <c r="A15" i="3"/>
  <c r="A13" i="3"/>
  <c r="A6" i="1"/>
  <c r="A7" i="1"/>
  <c r="A14" i="1"/>
  <c r="A22" i="1"/>
  <c r="A4" i="1"/>
  <c r="A15" i="1"/>
  <c r="A16" i="1"/>
  <c r="A17" i="1"/>
  <c r="A18" i="1"/>
  <c r="A10" i="1"/>
  <c r="A12" i="1"/>
  <c r="A5" i="1"/>
  <c r="A23" i="1"/>
  <c r="A12" i="3"/>
  <c r="A20" i="3"/>
  <c r="A18" i="3"/>
  <c r="A2" i="3"/>
  <c r="A6" i="3"/>
  <c r="A8" i="3"/>
  <c r="A5" i="3"/>
  <c r="A19" i="3"/>
  <c r="A31" i="3"/>
  <c r="A9" i="3"/>
  <c r="A30" i="3"/>
  <c r="A11" i="3"/>
  <c r="A3" i="3"/>
  <c r="A14" i="3"/>
  <c r="A21" i="3"/>
</calcChain>
</file>

<file path=xl/sharedStrings.xml><?xml version="1.0" encoding="utf-8"?>
<sst xmlns="http://schemas.openxmlformats.org/spreadsheetml/2006/main" count="12620" uniqueCount="3891">
  <si>
    <t>Name</t>
  </si>
  <si>
    <t>Verein</t>
  </si>
  <si>
    <t>Platz</t>
  </si>
  <si>
    <t>Punkte</t>
  </si>
  <si>
    <t>ASV Landau</t>
  </si>
  <si>
    <t>SV Fischbach</t>
  </si>
  <si>
    <t>TV Hechtsheim</t>
  </si>
  <si>
    <t>TG Worms</t>
  </si>
  <si>
    <t>1. BCW Hütschenhausen</t>
  </si>
  <si>
    <t>TV Mainz-Zahlbach</t>
  </si>
  <si>
    <t>TV Pfortz-Maximiliansau</t>
  </si>
  <si>
    <t>TuS Neuhofen</t>
  </si>
  <si>
    <t>BV Kaiserslautern</t>
  </si>
  <si>
    <t>BSG Neustadt</t>
  </si>
  <si>
    <t>TSV Eppstein</t>
  </si>
  <si>
    <t>Post SV Ludwigshafen</t>
  </si>
  <si>
    <t>BT Pirmasens</t>
  </si>
  <si>
    <t>Post SV Bad Kreuznach</t>
  </si>
  <si>
    <t>TuS Haardt</t>
  </si>
  <si>
    <t>SG ADS Hargesheim</t>
  </si>
  <si>
    <t>BC Römerberg</t>
  </si>
  <si>
    <t>ab 33</t>
  </si>
  <si>
    <t>TSV Mommenheim</t>
  </si>
  <si>
    <t>ASV Waldsee</t>
  </si>
  <si>
    <t>Post SG Kaiserslautern</t>
  </si>
  <si>
    <t>TSV Speyer</t>
  </si>
  <si>
    <t>Vorname</t>
  </si>
  <si>
    <t>Nachname</t>
  </si>
  <si>
    <t>Germann</t>
  </si>
  <si>
    <t>Latz</t>
  </si>
  <si>
    <t>Marburger</t>
  </si>
  <si>
    <t>Ihrcke</t>
  </si>
  <si>
    <t>Diel</t>
  </si>
  <si>
    <t>Winter</t>
  </si>
  <si>
    <t>Stumptner</t>
  </si>
  <si>
    <t>Marino</t>
  </si>
  <si>
    <t>Kunde</t>
  </si>
  <si>
    <t>Guckenbiehl</t>
  </si>
  <si>
    <t>Geyer</t>
  </si>
  <si>
    <t>Kurz</t>
  </si>
  <si>
    <t>Schellenberg</t>
  </si>
  <si>
    <t>Keller</t>
  </si>
  <si>
    <t>Klein</t>
  </si>
  <si>
    <t>Pötters</t>
  </si>
  <si>
    <t>Metz</t>
  </si>
  <si>
    <t>Kubik</t>
  </si>
  <si>
    <t>Pfeil</t>
  </si>
  <si>
    <t>Rasaiah</t>
  </si>
  <si>
    <t>Lena</t>
  </si>
  <si>
    <t>Ronja</t>
  </si>
  <si>
    <t>Louisa</t>
  </si>
  <si>
    <t>Jasmin</t>
  </si>
  <si>
    <t>Heidi</t>
  </si>
  <si>
    <t>Sina</t>
  </si>
  <si>
    <t>Sabine</t>
  </si>
  <si>
    <t>Larissa</t>
  </si>
  <si>
    <t>Selina</t>
  </si>
  <si>
    <t>Jessica</t>
  </si>
  <si>
    <t>Lisa</t>
  </si>
  <si>
    <t>Daniela</t>
  </si>
  <si>
    <t>Maren</t>
  </si>
  <si>
    <t>Laura</t>
  </si>
  <si>
    <t>Nadine</t>
  </si>
  <si>
    <t>Martina</t>
  </si>
  <si>
    <t>Miriam</t>
  </si>
  <si>
    <t>Carina</t>
  </si>
  <si>
    <t>Mayuha</t>
  </si>
  <si>
    <t>Nicola</t>
  </si>
  <si>
    <t>Felix</t>
  </si>
  <si>
    <t>Hammes</t>
  </si>
  <si>
    <t>Timo</t>
  </si>
  <si>
    <t>Kettner</t>
  </si>
  <si>
    <t>Pascal</t>
  </si>
  <si>
    <t>Histel</t>
  </si>
  <si>
    <t>Voigt</t>
  </si>
  <si>
    <t>Björn</t>
  </si>
  <si>
    <t>Sturm</t>
  </si>
  <si>
    <t>Patrick</t>
  </si>
  <si>
    <t>Freitag</t>
  </si>
  <si>
    <t>Nils</t>
  </si>
  <si>
    <t>Rogenwieser</t>
  </si>
  <si>
    <t>André</t>
  </si>
  <si>
    <t>Haßlocher</t>
  </si>
  <si>
    <t>Mischa</t>
  </si>
  <si>
    <t>Semar</t>
  </si>
  <si>
    <t>Kurt</t>
  </si>
  <si>
    <t>Schardt</t>
  </si>
  <si>
    <t>Norbert</t>
  </si>
  <si>
    <t>Denzer</t>
  </si>
  <si>
    <t>Andreas</t>
  </si>
  <si>
    <t>Brinkmann</t>
  </si>
  <si>
    <t>Christian</t>
  </si>
  <si>
    <t>Dümler</t>
  </si>
  <si>
    <t>Marius</t>
  </si>
  <si>
    <t>Burckschat</t>
  </si>
  <si>
    <t>Lars</t>
  </si>
  <si>
    <t>Steiner</t>
  </si>
  <si>
    <t>Mark</t>
  </si>
  <si>
    <t>Kieser</t>
  </si>
  <si>
    <t>Adrian</t>
  </si>
  <si>
    <t>Eric</t>
  </si>
  <si>
    <t>Bauer</t>
  </si>
  <si>
    <t>Markus</t>
  </si>
  <si>
    <t>Getto</t>
  </si>
  <si>
    <t>Sven</t>
  </si>
  <si>
    <t>Scharfenberger</t>
  </si>
  <si>
    <t>Heinz</t>
  </si>
  <si>
    <t>Martin</t>
  </si>
  <si>
    <t>Sebastian</t>
  </si>
  <si>
    <t>Hoffmann</t>
  </si>
  <si>
    <t>Michael</t>
  </si>
  <si>
    <t>Joachim</t>
  </si>
  <si>
    <t>Barth</t>
  </si>
  <si>
    <t>Andre</t>
  </si>
  <si>
    <t>Bahro</t>
  </si>
  <si>
    <t>Konrad</t>
  </si>
  <si>
    <t>Franz</t>
  </si>
  <si>
    <t>Kevin</t>
  </si>
  <si>
    <t>Daniel</t>
  </si>
  <si>
    <t>Häfner</t>
  </si>
  <si>
    <t>Maximilian</t>
  </si>
  <si>
    <t>Schmitt</t>
  </si>
  <si>
    <t>Fraunhofer</t>
  </si>
  <si>
    <t>Luca</t>
  </si>
  <si>
    <t>Liebler</t>
  </si>
  <si>
    <t>Christoph</t>
  </si>
  <si>
    <t>Wegner</t>
  </si>
  <si>
    <t>Löcher</t>
  </si>
  <si>
    <t>Timon</t>
  </si>
  <si>
    <t>Angermann</t>
  </si>
  <si>
    <t>Philip</t>
  </si>
  <si>
    <t>Laux</t>
  </si>
  <si>
    <t>Jonathan</t>
  </si>
  <si>
    <t>Schaffner</t>
  </si>
  <si>
    <t>Vogel</t>
  </si>
  <si>
    <t>Hagen</t>
  </si>
  <si>
    <t>Blank</t>
  </si>
  <si>
    <t>Sauer</t>
  </si>
  <si>
    <t>Steven</t>
  </si>
  <si>
    <t>Martin Sebastian</t>
  </si>
  <si>
    <t>Gesamtpunkte</t>
  </si>
  <si>
    <t>Dominique</t>
  </si>
  <si>
    <t>Kroschel</t>
  </si>
  <si>
    <t>Nora</t>
  </si>
  <si>
    <t>Behsler</t>
  </si>
  <si>
    <t>Katrin</t>
  </si>
  <si>
    <t>Brümmer</t>
  </si>
  <si>
    <t>Zumdick</t>
  </si>
  <si>
    <t>Hayley</t>
  </si>
  <si>
    <t>Wilkinson</t>
  </si>
  <si>
    <t>Annika</t>
  </si>
  <si>
    <t>Annette</t>
  </si>
  <si>
    <t>Steinbach</t>
  </si>
  <si>
    <t>Schermer</t>
  </si>
  <si>
    <t>Samira</t>
  </si>
  <si>
    <t>Bärmann</t>
  </si>
  <si>
    <t>Franziska</t>
  </si>
  <si>
    <t>Brandstetter</t>
  </si>
  <si>
    <t>Klara</t>
  </si>
  <si>
    <t>Wahl</t>
  </si>
  <si>
    <t>Saskia</t>
  </si>
  <si>
    <t>Scheiber</t>
  </si>
  <si>
    <t>Brigitte</t>
  </si>
  <si>
    <t>Anita</t>
  </si>
  <si>
    <t>Thomas</t>
  </si>
  <si>
    <t>Melanie</t>
  </si>
  <si>
    <t>Hellhorst</t>
  </si>
  <si>
    <t>Jeanette</t>
  </si>
  <si>
    <t>Beatrice</t>
  </si>
  <si>
    <t>Sohn</t>
  </si>
  <si>
    <t>Katharina</t>
  </si>
  <si>
    <t>Bühren</t>
  </si>
  <si>
    <t>Theresa</t>
  </si>
  <si>
    <t>Willenbücher</t>
  </si>
  <si>
    <t>Eva</t>
  </si>
  <si>
    <t>Preuße</t>
  </si>
  <si>
    <t>Kerstin</t>
  </si>
  <si>
    <t>Reiche</t>
  </si>
  <si>
    <t>Josefine</t>
  </si>
  <si>
    <t>Bergantino</t>
  </si>
  <si>
    <t>Scherer</t>
  </si>
  <si>
    <t>DJK Eintracht Ludwigshafen</t>
  </si>
  <si>
    <t>Fabian</t>
  </si>
  <si>
    <t>Ebbeke</t>
  </si>
  <si>
    <t>Alexander</t>
  </si>
  <si>
    <t>Roh</t>
  </si>
  <si>
    <t>Gaag</t>
  </si>
  <si>
    <t>Thorsten</t>
  </si>
  <si>
    <t>Reinemann</t>
  </si>
  <si>
    <t>Marc</t>
  </si>
  <si>
    <t>Bartel</t>
  </si>
  <si>
    <t>Moritz</t>
  </si>
  <si>
    <t>Bucher</t>
  </si>
  <si>
    <t>Peter</t>
  </si>
  <si>
    <t>Konrath</t>
  </si>
  <si>
    <t>Schiesser</t>
  </si>
  <si>
    <t>Fehlinger</t>
  </si>
  <si>
    <t>Hüttl</t>
  </si>
  <si>
    <t>Mario</t>
  </si>
  <si>
    <t>Rittersbacher</t>
  </si>
  <si>
    <t>Hepp</t>
  </si>
  <si>
    <t>Manthe</t>
  </si>
  <si>
    <t>Dennis</t>
  </si>
  <si>
    <t>Tim</t>
  </si>
  <si>
    <t>Seifert</t>
  </si>
  <si>
    <t>Anoop</t>
  </si>
  <si>
    <t>Bhagyanath</t>
  </si>
  <si>
    <t>Magnus</t>
  </si>
  <si>
    <t>Berger</t>
  </si>
  <si>
    <t>Jan</t>
  </si>
  <si>
    <t>Mühlbauer</t>
  </si>
  <si>
    <t>Levin</t>
  </si>
  <si>
    <t>Henze</t>
  </si>
  <si>
    <t>Goebel</t>
  </si>
  <si>
    <t>Tobias</t>
  </si>
  <si>
    <t>David</t>
  </si>
  <si>
    <t>Mogalle</t>
  </si>
  <si>
    <t>Matthias</t>
  </si>
  <si>
    <t>Beck</t>
  </si>
  <si>
    <t>Schwarz</t>
  </si>
  <si>
    <t>Holger</t>
  </si>
  <si>
    <t>Berthold</t>
  </si>
  <si>
    <t>Lukas</t>
  </si>
  <si>
    <t>Kaiser</t>
  </si>
  <si>
    <t>Weigel</t>
  </si>
  <si>
    <t>Waldemar</t>
  </si>
  <si>
    <t>Knaub</t>
  </si>
  <si>
    <t>Hannes</t>
  </si>
  <si>
    <t>Reimann</t>
  </si>
  <si>
    <t>Jonas</t>
  </si>
  <si>
    <t>Memmer</t>
  </si>
  <si>
    <t>Brager</t>
  </si>
  <si>
    <t>Dietrich</t>
  </si>
  <si>
    <t>Göbbels</t>
  </si>
  <si>
    <t>Stephan</t>
  </si>
  <si>
    <t>Weihrauch</t>
  </si>
  <si>
    <t>Natter</t>
  </si>
  <si>
    <t>Tim Tamino</t>
  </si>
  <si>
    <t>TuS Bingen-Büdesheim</t>
  </si>
  <si>
    <t>Richter</t>
  </si>
  <si>
    <t>Adam</t>
  </si>
  <si>
    <t>Monique</t>
  </si>
  <si>
    <t>Usslar</t>
  </si>
  <si>
    <t>Michelle</t>
  </si>
  <si>
    <t>Roßrucker</t>
  </si>
  <si>
    <t>Alisa</t>
  </si>
  <si>
    <t>Hu</t>
  </si>
  <si>
    <t>Weisang</t>
  </si>
  <si>
    <t>Heike</t>
  </si>
  <si>
    <t>Niegl</t>
  </si>
  <si>
    <t>Hannah</t>
  </si>
  <si>
    <t>Georg</t>
  </si>
  <si>
    <t>Matti-Lukka</t>
  </si>
  <si>
    <t>Groß</t>
  </si>
  <si>
    <t>Ulrich</t>
  </si>
  <si>
    <t>Becker</t>
  </si>
  <si>
    <t>PBC Münchweiler</t>
  </si>
  <si>
    <t>Schlosser</t>
  </si>
  <si>
    <t>Anton</t>
  </si>
  <si>
    <t>Q</t>
  </si>
  <si>
    <t>SpielberechtigungsNr</t>
  </si>
  <si>
    <t>Nation</t>
  </si>
  <si>
    <t>Geschlecht</t>
  </si>
  <si>
    <t>Geburtsdatum</t>
  </si>
  <si>
    <t>DBV-VereinNr</t>
  </si>
  <si>
    <t>VereinName</t>
  </si>
  <si>
    <t>11-003747</t>
  </si>
  <si>
    <t>Alina</t>
  </si>
  <si>
    <t>GER</t>
  </si>
  <si>
    <t>w</t>
  </si>
  <si>
    <t>11-0042</t>
  </si>
  <si>
    <t>11-005861</t>
  </si>
  <si>
    <t>Weyrauch</t>
  </si>
  <si>
    <t>Svenja</t>
  </si>
  <si>
    <t>11-003742</t>
  </si>
  <si>
    <t>Reuther</t>
  </si>
  <si>
    <t>Linda</t>
  </si>
  <si>
    <t>11-001069</t>
  </si>
  <si>
    <t>m</t>
  </si>
  <si>
    <t>11-001067</t>
  </si>
  <si>
    <t>11-001068</t>
  </si>
  <si>
    <t>Edgar</t>
  </si>
  <si>
    <t>11-003523</t>
  </si>
  <si>
    <t>Geigenberger</t>
  </si>
  <si>
    <t>11-000518</t>
  </si>
  <si>
    <t>Degiuli</t>
  </si>
  <si>
    <t>Julian</t>
  </si>
  <si>
    <t>11-004505</t>
  </si>
  <si>
    <t>Schwing</t>
  </si>
  <si>
    <t>11-052661</t>
  </si>
  <si>
    <t>Padeken</t>
  </si>
  <si>
    <t>11-053181</t>
  </si>
  <si>
    <t>Jacob</t>
  </si>
  <si>
    <t>Amelie</t>
  </si>
  <si>
    <t>11-007695</t>
  </si>
  <si>
    <t>Kehl</t>
  </si>
  <si>
    <t>Julia</t>
  </si>
  <si>
    <t>11-008042</t>
  </si>
  <si>
    <t>Andrea</t>
  </si>
  <si>
    <t>11-053201</t>
  </si>
  <si>
    <t>Zell</t>
  </si>
  <si>
    <t>Joel</t>
  </si>
  <si>
    <t>11-006496</t>
  </si>
  <si>
    <t>Junker</t>
  </si>
  <si>
    <t>11-007694</t>
  </si>
  <si>
    <t>Samuel</t>
  </si>
  <si>
    <t>11-009845</t>
  </si>
  <si>
    <t>Astor</t>
  </si>
  <si>
    <t>11-008376</t>
  </si>
  <si>
    <t>11-008473</t>
  </si>
  <si>
    <t>Stockis</t>
  </si>
  <si>
    <t>Charlotte</t>
  </si>
  <si>
    <t>06-152931</t>
  </si>
  <si>
    <t>Ljutzkanov</t>
  </si>
  <si>
    <t>Stefan</t>
  </si>
  <si>
    <t>BUL</t>
  </si>
  <si>
    <t>11-055602</t>
  </si>
  <si>
    <t>Schmeißner</t>
  </si>
  <si>
    <t>11-055601</t>
  </si>
  <si>
    <t>Phynn Cedric</t>
  </si>
  <si>
    <t>11-055521</t>
  </si>
  <si>
    <t>Busch</t>
  </si>
  <si>
    <t>Paula</t>
  </si>
  <si>
    <t>Maria</t>
  </si>
  <si>
    <t>11-055701</t>
  </si>
  <si>
    <t>Reiter</t>
  </si>
  <si>
    <t>Lilly</t>
  </si>
  <si>
    <t>11-009591</t>
  </si>
  <si>
    <t>Leon</t>
  </si>
  <si>
    <t>11-009322</t>
  </si>
  <si>
    <t>Arnu</t>
  </si>
  <si>
    <t>Vincent</t>
  </si>
  <si>
    <t>11-010110</t>
  </si>
  <si>
    <t>Finn</t>
  </si>
  <si>
    <t>11-005381</t>
  </si>
  <si>
    <t>Christopher</t>
  </si>
  <si>
    <t>11-004688</t>
  </si>
  <si>
    <t>06-013521</t>
  </si>
  <si>
    <t>Rduch</t>
  </si>
  <si>
    <t>11-056261</t>
  </si>
  <si>
    <t>Mickel</t>
  </si>
  <si>
    <t>11-057923</t>
  </si>
  <si>
    <t>Löchner</t>
  </si>
  <si>
    <t>Ben</t>
  </si>
  <si>
    <t>11-057926</t>
  </si>
  <si>
    <t>Phelina</t>
  </si>
  <si>
    <t>11-008152</t>
  </si>
  <si>
    <t>11-058062</t>
  </si>
  <si>
    <t>Steffen-Sánchez</t>
  </si>
  <si>
    <t>Bruno</t>
  </si>
  <si>
    <t>11-057921</t>
  </si>
  <si>
    <t>Bernhard</t>
  </si>
  <si>
    <t>Joshua</t>
  </si>
  <si>
    <t>11-057922</t>
  </si>
  <si>
    <t>Rys</t>
  </si>
  <si>
    <t>11-057924</t>
  </si>
  <si>
    <t>Shen</t>
  </si>
  <si>
    <t>Zipeng</t>
  </si>
  <si>
    <t>CHN</t>
  </si>
  <si>
    <t>11-057925</t>
  </si>
  <si>
    <t>Ayan</t>
  </si>
  <si>
    <t>11-0033</t>
  </si>
  <si>
    <t>05-032530</t>
  </si>
  <si>
    <t>Abraham</t>
  </si>
  <si>
    <t>IND</t>
  </si>
  <si>
    <t>11-007802</t>
  </si>
  <si>
    <t>Arenth</t>
  </si>
  <si>
    <t>Jan Marc</t>
  </si>
  <si>
    <t>11-053941</t>
  </si>
  <si>
    <t>Li</t>
  </si>
  <si>
    <t>Jiancan</t>
  </si>
  <si>
    <t>Frank</t>
  </si>
  <si>
    <t>Dominik</t>
  </si>
  <si>
    <t>11-054741</t>
  </si>
  <si>
    <t>Chintakula</t>
  </si>
  <si>
    <t>Sai</t>
  </si>
  <si>
    <t>11-005828</t>
  </si>
  <si>
    <t>Schlichting</t>
  </si>
  <si>
    <t>Jennifer</t>
  </si>
  <si>
    <t>05-047867</t>
  </si>
  <si>
    <t>Mirco</t>
  </si>
  <si>
    <t>02-042040</t>
  </si>
  <si>
    <t>Altmeyer</t>
  </si>
  <si>
    <t>11-056461</t>
  </si>
  <si>
    <t>Wu</t>
  </si>
  <si>
    <t>Ouyang</t>
  </si>
  <si>
    <t>11-055722</t>
  </si>
  <si>
    <t>Höppner</t>
  </si>
  <si>
    <t>Aletta</t>
  </si>
  <si>
    <t>11-054781</t>
  </si>
  <si>
    <t>Chakrabarty</t>
  </si>
  <si>
    <t>Anika</t>
  </si>
  <si>
    <t>11-056602</t>
  </si>
  <si>
    <t>Ganesh</t>
  </si>
  <si>
    <t>11-054401</t>
  </si>
  <si>
    <t>Liu</t>
  </si>
  <si>
    <t>Ouning</t>
  </si>
  <si>
    <t>11-056961</t>
  </si>
  <si>
    <t>Ott</t>
  </si>
  <si>
    <t>Vanessa</t>
  </si>
  <si>
    <t>11-006563</t>
  </si>
  <si>
    <t>Zaijun</t>
  </si>
  <si>
    <t>11-057382</t>
  </si>
  <si>
    <t>Chenglong</t>
  </si>
  <si>
    <t>11-058243</t>
  </si>
  <si>
    <t>Prabakaran</t>
  </si>
  <si>
    <t>Jayasimman</t>
  </si>
  <si>
    <t>PAK</t>
  </si>
  <si>
    <t>11-000755</t>
  </si>
  <si>
    <t>Fischer</t>
  </si>
  <si>
    <t>Gabi</t>
  </si>
  <si>
    <t>Wong</t>
  </si>
  <si>
    <t>Victoria</t>
  </si>
  <si>
    <t>11-058842</t>
  </si>
  <si>
    <t>Caterine</t>
  </si>
  <si>
    <t>07-038198</t>
  </si>
  <si>
    <t>Merz</t>
  </si>
  <si>
    <t>05-023484</t>
  </si>
  <si>
    <t>11-006099</t>
  </si>
  <si>
    <t>Terre</t>
  </si>
  <si>
    <t>Frederik</t>
  </si>
  <si>
    <t>11-0135</t>
  </si>
  <si>
    <t>LTC Mutterstadt</t>
  </si>
  <si>
    <t>11-003051</t>
  </si>
  <si>
    <t>Walter</t>
  </si>
  <si>
    <t>Jürgen</t>
  </si>
  <si>
    <t>11-0008</t>
  </si>
  <si>
    <t>11-004387</t>
  </si>
  <si>
    <t>Schlüter</t>
  </si>
  <si>
    <t>Olaf</t>
  </si>
  <si>
    <t>11-003758</t>
  </si>
  <si>
    <t>Remme</t>
  </si>
  <si>
    <t>11-008162</t>
  </si>
  <si>
    <t>Auer</t>
  </si>
  <si>
    <t>Tanja</t>
  </si>
  <si>
    <t>Kunz</t>
  </si>
  <si>
    <t>Bastian</t>
  </si>
  <si>
    <t>11-007813</t>
  </si>
  <si>
    <t>Schmalz</t>
  </si>
  <si>
    <t>Pitt</t>
  </si>
  <si>
    <t>Hoesch</t>
  </si>
  <si>
    <t>11-010016</t>
  </si>
  <si>
    <t>Eßwein</t>
  </si>
  <si>
    <t>Dieter</t>
  </si>
  <si>
    <t>11-010112</t>
  </si>
  <si>
    <t>Reutter</t>
  </si>
  <si>
    <t>Manuel</t>
  </si>
  <si>
    <t>11-001277</t>
  </si>
  <si>
    <t>Hörr</t>
  </si>
  <si>
    <t>Ekkehard</t>
  </si>
  <si>
    <t>11-010010</t>
  </si>
  <si>
    <t>11-006616</t>
  </si>
  <si>
    <t>Dächert</t>
  </si>
  <si>
    <t>Elias</t>
  </si>
  <si>
    <t>11-054421</t>
  </si>
  <si>
    <t>Ohler</t>
  </si>
  <si>
    <t>Antonia</t>
  </si>
  <si>
    <t>11-054008</t>
  </si>
  <si>
    <t>Holz</t>
  </si>
  <si>
    <t>Simon</t>
  </si>
  <si>
    <t>11-054005</t>
  </si>
  <si>
    <t>Ohnheiser</t>
  </si>
  <si>
    <t>Helen</t>
  </si>
  <si>
    <t>Diana</t>
  </si>
  <si>
    <t>Uhle</t>
  </si>
  <si>
    <t>11-054004</t>
  </si>
  <si>
    <t>11-007172</t>
  </si>
  <si>
    <t>11-006723</t>
  </si>
  <si>
    <t>Gabler</t>
  </si>
  <si>
    <t>Mandy</t>
  </si>
  <si>
    <t>11-002568</t>
  </si>
  <si>
    <t>Dirk</t>
  </si>
  <si>
    <t>11-004692</t>
  </si>
  <si>
    <t>Pietrzala</t>
  </si>
  <si>
    <t>Maxim</t>
  </si>
  <si>
    <t>Rafael</t>
  </si>
  <si>
    <t>11-057807</t>
  </si>
  <si>
    <t>Hänlein</t>
  </si>
  <si>
    <t>11-058441</t>
  </si>
  <si>
    <t>Weickert</t>
  </si>
  <si>
    <t>11-002794</t>
  </si>
  <si>
    <t>Judith</t>
  </si>
  <si>
    <t>11-005295</t>
  </si>
  <si>
    <t>Isabell</t>
  </si>
  <si>
    <t>11-004491</t>
  </si>
  <si>
    <t>Collet</t>
  </si>
  <si>
    <t>11-002450</t>
  </si>
  <si>
    <t>Russo</t>
  </si>
  <si>
    <t>11-0051</t>
  </si>
  <si>
    <t>TG Westhofen</t>
  </si>
  <si>
    <t>11-001529</t>
  </si>
  <si>
    <t>Klemmer</t>
  </si>
  <si>
    <t>11-007888</t>
  </si>
  <si>
    <t>Rauberger</t>
  </si>
  <si>
    <t>11-009160</t>
  </si>
  <si>
    <t>Kafitz</t>
  </si>
  <si>
    <t>11-054081</t>
  </si>
  <si>
    <t>Philipp</t>
  </si>
  <si>
    <t>Braun</t>
  </si>
  <si>
    <t>11-004572</t>
  </si>
  <si>
    <t>Obenauer</t>
  </si>
  <si>
    <t>11-007193</t>
  </si>
  <si>
    <t>Ute</t>
  </si>
  <si>
    <t>11-002820</t>
  </si>
  <si>
    <t>Sroka</t>
  </si>
  <si>
    <t>11-056086</t>
  </si>
  <si>
    <t>Lottermann</t>
  </si>
  <si>
    <t>Rüdiger</t>
  </si>
  <si>
    <t>11-059261</t>
  </si>
  <si>
    <t>van Wasen</t>
  </si>
  <si>
    <t>Mona</t>
  </si>
  <si>
    <t>Michel</t>
  </si>
  <si>
    <t>11-0052</t>
  </si>
  <si>
    <t>Afanasev</t>
  </si>
  <si>
    <t>Alexandra</t>
  </si>
  <si>
    <t>Milan</t>
  </si>
  <si>
    <t>11-052241</t>
  </si>
  <si>
    <t>Leonie</t>
  </si>
  <si>
    <t>02-035037</t>
  </si>
  <si>
    <t>Braam</t>
  </si>
  <si>
    <t>Axel</t>
  </si>
  <si>
    <t>11-009378</t>
  </si>
  <si>
    <t>Dillmann</t>
  </si>
  <si>
    <t>11-007027</t>
  </si>
  <si>
    <t>Schader</t>
  </si>
  <si>
    <t>11-009973</t>
  </si>
  <si>
    <t>Katsnelson</t>
  </si>
  <si>
    <t>Valeria</t>
  </si>
  <si>
    <t>Melissa</t>
  </si>
  <si>
    <t>11-008540</t>
  </si>
  <si>
    <t>11-006609</t>
  </si>
  <si>
    <t>Weiß</t>
  </si>
  <si>
    <t>Niklas</t>
  </si>
  <si>
    <t>Marcel</t>
  </si>
  <si>
    <t>11-055682</t>
  </si>
  <si>
    <t>Jiang</t>
  </si>
  <si>
    <t>Yiyi</t>
  </si>
  <si>
    <t>11-055681</t>
  </si>
  <si>
    <t>Yixin</t>
  </si>
  <si>
    <t>11-056481</t>
  </si>
  <si>
    <t>NED</t>
  </si>
  <si>
    <t>11-056482</t>
  </si>
  <si>
    <t>Geier</t>
  </si>
  <si>
    <t>11-056501</t>
  </si>
  <si>
    <t>Hartenbach</t>
  </si>
  <si>
    <t>Stella</t>
  </si>
  <si>
    <t>11-009428</t>
  </si>
  <si>
    <t>Volker</t>
  </si>
  <si>
    <t>Xenia</t>
  </si>
  <si>
    <t>11-056502</t>
  </si>
  <si>
    <t>Erhardt</t>
  </si>
  <si>
    <t>Regina</t>
  </si>
  <si>
    <t>Lill</t>
  </si>
  <si>
    <t>11-057344</t>
  </si>
  <si>
    <t>Kraft</t>
  </si>
  <si>
    <t>11-057981</t>
  </si>
  <si>
    <t>Meier</t>
  </si>
  <si>
    <t>Horst</t>
  </si>
  <si>
    <t>11-007876</t>
  </si>
  <si>
    <t>Ettl</t>
  </si>
  <si>
    <t>Carolin</t>
  </si>
  <si>
    <t>11-0062</t>
  </si>
  <si>
    <t>11-007716</t>
  </si>
  <si>
    <t>Formanski</t>
  </si>
  <si>
    <t>11-007746</t>
  </si>
  <si>
    <t>Lemke</t>
  </si>
  <si>
    <t>Benedikt</t>
  </si>
  <si>
    <t>11-009427</t>
  </si>
  <si>
    <t>Heimberger</t>
  </si>
  <si>
    <t>11-009134</t>
  </si>
  <si>
    <t>Petry</t>
  </si>
  <si>
    <t>René</t>
  </si>
  <si>
    <t>11-007399</t>
  </si>
  <si>
    <t>11-009389</t>
  </si>
  <si>
    <t>GBR</t>
  </si>
  <si>
    <t>11-007804</t>
  </si>
  <si>
    <t>Gleber</t>
  </si>
  <si>
    <t>Maike</t>
  </si>
  <si>
    <t>11-009445</t>
  </si>
  <si>
    <t>Günther</t>
  </si>
  <si>
    <t>11-058261</t>
  </si>
  <si>
    <t>Dobrodinsky</t>
  </si>
  <si>
    <t>Mika</t>
  </si>
  <si>
    <t>11-053682</t>
  </si>
  <si>
    <t>Torwesten</t>
  </si>
  <si>
    <t>Nina</t>
  </si>
  <si>
    <t>11-009153</t>
  </si>
  <si>
    <t>Friedrich</t>
  </si>
  <si>
    <t>11-009451</t>
  </si>
  <si>
    <t>11-058982</t>
  </si>
  <si>
    <t>Gadkar</t>
  </si>
  <si>
    <t>Santosh</t>
  </si>
  <si>
    <t>13-011144</t>
  </si>
  <si>
    <t>11-0027</t>
  </si>
  <si>
    <t>KSC Friesenheim</t>
  </si>
  <si>
    <t>Sonja</t>
  </si>
  <si>
    <t>11-052687</t>
  </si>
  <si>
    <t>Heisl</t>
  </si>
  <si>
    <t>11-000267</t>
  </si>
  <si>
    <t>Blaumeiser</t>
  </si>
  <si>
    <t>05-013041</t>
  </si>
  <si>
    <t>Gonzales Perez</t>
  </si>
  <si>
    <t>Juan Carlos</t>
  </si>
  <si>
    <t>ESP</t>
  </si>
  <si>
    <t>11-000567</t>
  </si>
  <si>
    <t>Dlugosch</t>
  </si>
  <si>
    <t>11-051741</t>
  </si>
  <si>
    <t>Werkle</t>
  </si>
  <si>
    <t>11-0013</t>
  </si>
  <si>
    <t>BSC Bad Dürkheim</t>
  </si>
  <si>
    <t>11-001932</t>
  </si>
  <si>
    <t>Martiny</t>
  </si>
  <si>
    <t>11-003390</t>
  </si>
  <si>
    <t>11-002631</t>
  </si>
  <si>
    <t>Schneider</t>
  </si>
  <si>
    <t>Renate</t>
  </si>
  <si>
    <t>11-051901</t>
  </si>
  <si>
    <t>Hohaus</t>
  </si>
  <si>
    <t>Jens</t>
  </si>
  <si>
    <t>11-006839</t>
  </si>
  <si>
    <t>Bühnemann</t>
  </si>
  <si>
    <t>Rene</t>
  </si>
  <si>
    <t>11-007830</t>
  </si>
  <si>
    <t>Bieche</t>
  </si>
  <si>
    <t>Willi</t>
  </si>
  <si>
    <t>11-006283</t>
  </si>
  <si>
    <t>Fietzek</t>
  </si>
  <si>
    <t>Cornelia</t>
  </si>
  <si>
    <t>11-009163</t>
  </si>
  <si>
    <t>Kromp</t>
  </si>
  <si>
    <t>Torsten</t>
  </si>
  <si>
    <t>11-009977</t>
  </si>
  <si>
    <t>Anja</t>
  </si>
  <si>
    <t>11-006617</t>
  </si>
  <si>
    <t>Orth</t>
  </si>
  <si>
    <t>Johanna</t>
  </si>
  <si>
    <t>11-053981</t>
  </si>
  <si>
    <t>Alchikh</t>
  </si>
  <si>
    <t>Safwan</t>
  </si>
  <si>
    <t>SYR</t>
  </si>
  <si>
    <t>11-053885</t>
  </si>
  <si>
    <t>Hailin</t>
  </si>
  <si>
    <t>11-008502</t>
  </si>
  <si>
    <t>Kolb</t>
  </si>
  <si>
    <t>11-056043</t>
  </si>
  <si>
    <t>Meder</t>
  </si>
  <si>
    <t>11-006304</t>
  </si>
  <si>
    <t>Schäl</t>
  </si>
  <si>
    <t>Bernd</t>
  </si>
  <si>
    <t>11-009805</t>
  </si>
  <si>
    <t>Carsten Andre</t>
  </si>
  <si>
    <t>11-057221</t>
  </si>
  <si>
    <t>Kallfelz</t>
  </si>
  <si>
    <t>05-033439</t>
  </si>
  <si>
    <t>Sewera</t>
  </si>
  <si>
    <t>Karolina</t>
  </si>
  <si>
    <t>11-058182</t>
  </si>
  <si>
    <t>Stocker</t>
  </si>
  <si>
    <t>11-057702</t>
  </si>
  <si>
    <t>11-057703</t>
  </si>
  <si>
    <t>11-009869</t>
  </si>
  <si>
    <t>Kleinschroth</t>
  </si>
  <si>
    <t>Emelie</t>
  </si>
  <si>
    <t>Max</t>
  </si>
  <si>
    <t>11-0059</t>
  </si>
  <si>
    <t>TSG Grünstadt</t>
  </si>
  <si>
    <t>POL</t>
  </si>
  <si>
    <t>11-055845</t>
  </si>
  <si>
    <t>Brommer</t>
  </si>
  <si>
    <t>Jolina</t>
  </si>
  <si>
    <t>11-055821</t>
  </si>
  <si>
    <t>Neumeister</t>
  </si>
  <si>
    <t>Schott</t>
  </si>
  <si>
    <t>11-059541</t>
  </si>
  <si>
    <t>Theobald</t>
  </si>
  <si>
    <t>11-059364</t>
  </si>
  <si>
    <t>Miftari</t>
  </si>
  <si>
    <t>Erza</t>
  </si>
  <si>
    <t>11-006873</t>
  </si>
  <si>
    <t>Veit</t>
  </si>
  <si>
    <t>11-0092</t>
  </si>
  <si>
    <t>TV Kirchheimbolanden</t>
  </si>
  <si>
    <t>11-006874</t>
  </si>
  <si>
    <t>Reitzig</t>
  </si>
  <si>
    <t>Johannes</t>
  </si>
  <si>
    <t>Britta</t>
  </si>
  <si>
    <t>11-052481</t>
  </si>
  <si>
    <t>Bajohr</t>
  </si>
  <si>
    <t>11-0019</t>
  </si>
  <si>
    <t>11-009207</t>
  </si>
  <si>
    <t>Botezatu</t>
  </si>
  <si>
    <t>Freddy</t>
  </si>
  <si>
    <t>11-009367</t>
  </si>
  <si>
    <t>11-009920</t>
  </si>
  <si>
    <t>Matz</t>
  </si>
  <si>
    <t>11-009208</t>
  </si>
  <si>
    <t>Draschka</t>
  </si>
  <si>
    <t>11-009851</t>
  </si>
  <si>
    <t>Höh</t>
  </si>
  <si>
    <t>Beate</t>
  </si>
  <si>
    <t>11-006295</t>
  </si>
  <si>
    <t>Greissl</t>
  </si>
  <si>
    <t>11-057841</t>
  </si>
  <si>
    <t>Schröder</t>
  </si>
  <si>
    <t>INA</t>
  </si>
  <si>
    <t>11-052504</t>
  </si>
  <si>
    <t>Gaa</t>
  </si>
  <si>
    <t>11-008992</t>
  </si>
  <si>
    <t>Lenz</t>
  </si>
  <si>
    <t>Benjamin</t>
  </si>
  <si>
    <t>11-004584</t>
  </si>
  <si>
    <t>Florian</t>
  </si>
  <si>
    <t>11-004586</t>
  </si>
  <si>
    <t>Steffens</t>
  </si>
  <si>
    <t>11-005594</t>
  </si>
  <si>
    <t>Jung</t>
  </si>
  <si>
    <t>Malika</t>
  </si>
  <si>
    <t>11-005592</t>
  </si>
  <si>
    <t>Steffen</t>
  </si>
  <si>
    <t>11-005582</t>
  </si>
  <si>
    <t>Beier</t>
  </si>
  <si>
    <t>Müller</t>
  </si>
  <si>
    <t>11-004703</t>
  </si>
  <si>
    <t>Pirmin</t>
  </si>
  <si>
    <t>11-004705</t>
  </si>
  <si>
    <t>Kick</t>
  </si>
  <si>
    <t>Silvia</t>
  </si>
  <si>
    <t>11-004706</t>
  </si>
  <si>
    <t>Ursula</t>
  </si>
  <si>
    <t>11-004704</t>
  </si>
  <si>
    <t>Birgit</t>
  </si>
  <si>
    <t>11-008041</t>
  </si>
  <si>
    <t>11-007223</t>
  </si>
  <si>
    <t>Tecklenburg</t>
  </si>
  <si>
    <t>11-001070</t>
  </si>
  <si>
    <t>11-006855</t>
  </si>
  <si>
    <t>Scheen</t>
  </si>
  <si>
    <t>Antje</t>
  </si>
  <si>
    <t>11-006930</t>
  </si>
  <si>
    <t>Kleeberger</t>
  </si>
  <si>
    <t>11-008574</t>
  </si>
  <si>
    <t>11-008475</t>
  </si>
  <si>
    <t>Andelic</t>
  </si>
  <si>
    <t>Miroslav</t>
  </si>
  <si>
    <t>SRB</t>
  </si>
  <si>
    <t>11-009124</t>
  </si>
  <si>
    <t>Noah</t>
  </si>
  <si>
    <t>11-009844</t>
  </si>
  <si>
    <t>Stoller</t>
  </si>
  <si>
    <t>Louise</t>
  </si>
  <si>
    <t>11-003681</t>
  </si>
  <si>
    <t>Nicole</t>
  </si>
  <si>
    <t>11-008925</t>
  </si>
  <si>
    <t>Huber</t>
  </si>
  <si>
    <t>Nico</t>
  </si>
  <si>
    <t>Wolfgang</t>
  </si>
  <si>
    <t>11-001581</t>
  </si>
  <si>
    <t>Koch</t>
  </si>
  <si>
    <t>11-007997</t>
  </si>
  <si>
    <t>Hawlik</t>
  </si>
  <si>
    <t>11-008405</t>
  </si>
  <si>
    <t>11-008334</t>
  </si>
  <si>
    <t>Bein</t>
  </si>
  <si>
    <t>11-009743</t>
  </si>
  <si>
    <t>Schreiber</t>
  </si>
  <si>
    <t>11-009247</t>
  </si>
  <si>
    <t>Petzold</t>
  </si>
  <si>
    <t>Aaron</t>
  </si>
  <si>
    <t>11-005209</t>
  </si>
  <si>
    <t>11-009305</t>
  </si>
  <si>
    <t>Weber</t>
  </si>
  <si>
    <t>Marvin</t>
  </si>
  <si>
    <t>11-009308</t>
  </si>
  <si>
    <t>Sprengart</t>
  </si>
  <si>
    <t>Nuria</t>
  </si>
  <si>
    <t>11-009311</t>
  </si>
  <si>
    <t>Paul</t>
  </si>
  <si>
    <t>11-010158</t>
  </si>
  <si>
    <t>11-009018</t>
  </si>
  <si>
    <t>Widmann</t>
  </si>
  <si>
    <t>Julius</t>
  </si>
  <si>
    <t>07-030700</t>
  </si>
  <si>
    <t>Mangstl</t>
  </si>
  <si>
    <t>11-009544</t>
  </si>
  <si>
    <t>Jana</t>
  </si>
  <si>
    <t>11-008628</t>
  </si>
  <si>
    <t>Poyatos</t>
  </si>
  <si>
    <t>11-059621</t>
  </si>
  <si>
    <t>Anastasia</t>
  </si>
  <si>
    <t>13-012149</t>
  </si>
  <si>
    <t>Eckerlin</t>
  </si>
  <si>
    <t>11-058881</t>
  </si>
  <si>
    <t>Suresh</t>
  </si>
  <si>
    <t>Vishwanath</t>
  </si>
  <si>
    <t>11-055482</t>
  </si>
  <si>
    <t>Zhou</t>
  </si>
  <si>
    <t>Hehui</t>
  </si>
  <si>
    <t>11-059961</t>
  </si>
  <si>
    <t>11-009037</t>
  </si>
  <si>
    <t>Virginia</t>
  </si>
  <si>
    <t>11-007706</t>
  </si>
  <si>
    <t>11-005045</t>
  </si>
  <si>
    <t>Schad</t>
  </si>
  <si>
    <t>05-038401</t>
  </si>
  <si>
    <t>Schoennerstedt</t>
  </si>
  <si>
    <t>11-005142</t>
  </si>
  <si>
    <t>11-003696</t>
  </si>
  <si>
    <t>Preuß</t>
  </si>
  <si>
    <t>11-004988</t>
  </si>
  <si>
    <t>Heim</t>
  </si>
  <si>
    <t>Leonard</t>
  </si>
  <si>
    <t>11-010134</t>
  </si>
  <si>
    <t>Klink</t>
  </si>
  <si>
    <t>11-005991</t>
  </si>
  <si>
    <t>Entenmann</t>
  </si>
  <si>
    <t>Caren</t>
  </si>
  <si>
    <t>11-003333</t>
  </si>
  <si>
    <t>Shi</t>
  </si>
  <si>
    <t>Jianye</t>
  </si>
  <si>
    <t>11-009084</t>
  </si>
  <si>
    <t>Stepniak</t>
  </si>
  <si>
    <t>02-042819</t>
  </si>
  <si>
    <t>Stumpf</t>
  </si>
  <si>
    <t>11-009089</t>
  </si>
  <si>
    <t>Elkhajjioui</t>
  </si>
  <si>
    <t>11-009925</t>
  </si>
  <si>
    <t>11-007559</t>
  </si>
  <si>
    <t>Kleinichen</t>
  </si>
  <si>
    <t>Armin</t>
  </si>
  <si>
    <t>11-009604</t>
  </si>
  <si>
    <t>Viktoria</t>
  </si>
  <si>
    <t>11-009605</t>
  </si>
  <si>
    <t>11-005029</t>
  </si>
  <si>
    <t>11-000717</t>
  </si>
  <si>
    <t>11-009717</t>
  </si>
  <si>
    <t>Hüßler</t>
  </si>
  <si>
    <t>11-008676</t>
  </si>
  <si>
    <t>Mostovoy</t>
  </si>
  <si>
    <t>Emily</t>
  </si>
  <si>
    <t>RUS</t>
  </si>
  <si>
    <t>11-058242</t>
  </si>
  <si>
    <t>Sakasra</t>
  </si>
  <si>
    <t>11-059801</t>
  </si>
  <si>
    <t>Trendler</t>
  </si>
  <si>
    <t>11-059302</t>
  </si>
  <si>
    <t>Pilve</t>
  </si>
  <si>
    <t>Hans-Kristjan</t>
  </si>
  <si>
    <t>EST</t>
  </si>
  <si>
    <t>11-059265</t>
  </si>
  <si>
    <t>Stridde</t>
  </si>
  <si>
    <t>Marlon</t>
  </si>
  <si>
    <t>11-058701</t>
  </si>
  <si>
    <t>Zidany</t>
  </si>
  <si>
    <t>Joulan</t>
  </si>
  <si>
    <t>11-059802</t>
  </si>
  <si>
    <t>Ansh</t>
  </si>
  <si>
    <t>Srivastav</t>
  </si>
  <si>
    <t>11-059821</t>
  </si>
  <si>
    <t>Blüm</t>
  </si>
  <si>
    <t>11-005808</t>
  </si>
  <si>
    <t>Wiese</t>
  </si>
  <si>
    <t>Gregor</t>
  </si>
  <si>
    <t>11-005799</t>
  </si>
  <si>
    <t>Felkel</t>
  </si>
  <si>
    <t>11-006869</t>
  </si>
  <si>
    <t>11-003150</t>
  </si>
  <si>
    <t>Westers</t>
  </si>
  <si>
    <t>11-000971</t>
  </si>
  <si>
    <t>Marion</t>
  </si>
  <si>
    <t>11-000980</t>
  </si>
  <si>
    <t>Dexheimer</t>
  </si>
  <si>
    <t>11-004636</t>
  </si>
  <si>
    <t>Schmitz</t>
  </si>
  <si>
    <t>Hildegard</t>
  </si>
  <si>
    <t>11-004608</t>
  </si>
  <si>
    <t>11-007647</t>
  </si>
  <si>
    <t>11-002771</t>
  </si>
  <si>
    <t>Seyfarth-Barth</t>
  </si>
  <si>
    <t>Elke</t>
  </si>
  <si>
    <t>11-006102</t>
  </si>
  <si>
    <t>Janik</t>
  </si>
  <si>
    <t>11-010145</t>
  </si>
  <si>
    <t>Tran</t>
  </si>
  <si>
    <t>Thi Quy</t>
  </si>
  <si>
    <t>VIE</t>
  </si>
  <si>
    <t>Luisa</t>
  </si>
  <si>
    <t>11-006090</t>
  </si>
  <si>
    <t>11-006265</t>
  </si>
  <si>
    <t>Blum</t>
  </si>
  <si>
    <t>11-056621</t>
  </si>
  <si>
    <t>Plümper</t>
  </si>
  <si>
    <t>11-008641</t>
  </si>
  <si>
    <t>Eberhard</t>
  </si>
  <si>
    <t>11-003892</t>
  </si>
  <si>
    <t>Zickgraf</t>
  </si>
  <si>
    <t>Hahn</t>
  </si>
  <si>
    <t>Valentin</t>
  </si>
  <si>
    <t>11-000501</t>
  </si>
  <si>
    <t>Daubermann</t>
  </si>
  <si>
    <t>Harald</t>
  </si>
  <si>
    <t>11-008645</t>
  </si>
  <si>
    <t>Jerger</t>
  </si>
  <si>
    <t>11-005874</t>
  </si>
  <si>
    <t>Büchel</t>
  </si>
  <si>
    <t>11-005896</t>
  </si>
  <si>
    <t>Bettina</t>
  </si>
  <si>
    <t>Fuchs</t>
  </si>
  <si>
    <t>Siegfried</t>
  </si>
  <si>
    <t>11-007446</t>
  </si>
  <si>
    <t>11-055901</t>
  </si>
  <si>
    <t>Benita</t>
  </si>
  <si>
    <t>11-055867</t>
  </si>
  <si>
    <t>11-055864</t>
  </si>
  <si>
    <t>Funk</t>
  </si>
  <si>
    <t>Dominic</t>
  </si>
  <si>
    <t>11-007368</t>
  </si>
  <si>
    <t>Scheffel</t>
  </si>
  <si>
    <t>Sandra</t>
  </si>
  <si>
    <t>Maurice</t>
  </si>
  <si>
    <t>Julien</t>
  </si>
  <si>
    <t>11-057803</t>
  </si>
  <si>
    <t>Hammerschmidt</t>
  </si>
  <si>
    <t>11-057804</t>
  </si>
  <si>
    <t>Kochner</t>
  </si>
  <si>
    <t>Milena</t>
  </si>
  <si>
    <t>Debus</t>
  </si>
  <si>
    <t>11-057801</t>
  </si>
  <si>
    <t>Emma</t>
  </si>
  <si>
    <t>11-057812</t>
  </si>
  <si>
    <t>11-004827</t>
  </si>
  <si>
    <t>Horle</t>
  </si>
  <si>
    <t>11-001688</t>
  </si>
  <si>
    <t>Küfner</t>
  </si>
  <si>
    <t>Adelheid</t>
  </si>
  <si>
    <t>11-057941</t>
  </si>
  <si>
    <t>Halecker</t>
  </si>
  <si>
    <t>Mareike</t>
  </si>
  <si>
    <t>11-058041</t>
  </si>
  <si>
    <t>Schick</t>
  </si>
  <si>
    <t>11-059267</t>
  </si>
  <si>
    <t>Engelhard</t>
  </si>
  <si>
    <t>11-059270</t>
  </si>
  <si>
    <t>Henri</t>
  </si>
  <si>
    <t>11-059266</t>
  </si>
  <si>
    <t>Mooser</t>
  </si>
  <si>
    <t>Louis</t>
  </si>
  <si>
    <t>11-059269</t>
  </si>
  <si>
    <t>Saß</t>
  </si>
  <si>
    <t>Leo</t>
  </si>
  <si>
    <t>Schmidt</t>
  </si>
  <si>
    <t>11-005546</t>
  </si>
  <si>
    <t>11-001377</t>
  </si>
  <si>
    <t>11-057001</t>
  </si>
  <si>
    <t>Zerfaß</t>
  </si>
  <si>
    <t>Micha</t>
  </si>
  <si>
    <t>11-057002</t>
  </si>
  <si>
    <t>Werner</t>
  </si>
  <si>
    <t>Krüger</t>
  </si>
  <si>
    <t>11-009209</t>
  </si>
  <si>
    <t>11-005168</t>
  </si>
  <si>
    <t>11-056661</t>
  </si>
  <si>
    <t>Stoll</t>
  </si>
  <si>
    <t>11-004512</t>
  </si>
  <si>
    <t>Carsten</t>
  </si>
  <si>
    <t>11-000811</t>
  </si>
  <si>
    <t>11-007928</t>
  </si>
  <si>
    <t>Susanne</t>
  </si>
  <si>
    <t>11-002323</t>
  </si>
  <si>
    <t>Rehmann</t>
  </si>
  <si>
    <t>Erik</t>
  </si>
  <si>
    <t>Marco</t>
  </si>
  <si>
    <t>11-009822</t>
  </si>
  <si>
    <t>Maurer</t>
  </si>
  <si>
    <t>11-009826</t>
  </si>
  <si>
    <t>11-008907</t>
  </si>
  <si>
    <t>Kalteis</t>
  </si>
  <si>
    <t>11-008908</t>
  </si>
  <si>
    <t>Lilge</t>
  </si>
  <si>
    <t>Verena</t>
  </si>
  <si>
    <t>11-008909</t>
  </si>
  <si>
    <t>Jörck</t>
  </si>
  <si>
    <t>11-008911</t>
  </si>
  <si>
    <t>Syring</t>
  </si>
  <si>
    <t>11-008910</t>
  </si>
  <si>
    <t>11-057601</t>
  </si>
  <si>
    <t>Shreya</t>
  </si>
  <si>
    <t>11-057604</t>
  </si>
  <si>
    <t>Shreshta</t>
  </si>
  <si>
    <t>Jannik</t>
  </si>
  <si>
    <t>11-000085</t>
  </si>
  <si>
    <t>Ingo</t>
  </si>
  <si>
    <t>11-000566</t>
  </si>
  <si>
    <t>Edith</t>
  </si>
  <si>
    <t>Jochen</t>
  </si>
  <si>
    <t>11-000004</t>
  </si>
  <si>
    <t>Ambrosch</t>
  </si>
  <si>
    <t>11-001288</t>
  </si>
  <si>
    <t>Helmut</t>
  </si>
  <si>
    <t>11-001283</t>
  </si>
  <si>
    <t>Jutta</t>
  </si>
  <si>
    <t>11-002399</t>
  </si>
  <si>
    <t>Roch</t>
  </si>
  <si>
    <t>Gerhard</t>
  </si>
  <si>
    <t>11-000038</t>
  </si>
  <si>
    <t>Dietz</t>
  </si>
  <si>
    <t>Anna-Marie</t>
  </si>
  <si>
    <t>11-052346</t>
  </si>
  <si>
    <t>Schilling</t>
  </si>
  <si>
    <t>Emili</t>
  </si>
  <si>
    <t>11-054681</t>
  </si>
  <si>
    <t>Schäfer</t>
  </si>
  <si>
    <t>11-056041</t>
  </si>
  <si>
    <t>Spangler</t>
  </si>
  <si>
    <t>Sharleen</t>
  </si>
  <si>
    <t>11-056045</t>
  </si>
  <si>
    <t>Gubler</t>
  </si>
  <si>
    <t>11-056881</t>
  </si>
  <si>
    <t>Höftmann</t>
  </si>
  <si>
    <t>Linus</t>
  </si>
  <si>
    <t>11-001131</t>
  </si>
  <si>
    <t>11-007491</t>
  </si>
  <si>
    <t>Hofmann</t>
  </si>
  <si>
    <t>11-008448</t>
  </si>
  <si>
    <t>Faul</t>
  </si>
  <si>
    <t>Mathias</t>
  </si>
  <si>
    <t>11-005898</t>
  </si>
  <si>
    <t>Kohl</t>
  </si>
  <si>
    <t>11-004365</t>
  </si>
  <si>
    <t>11-0079</t>
  </si>
  <si>
    <t>11-001255</t>
  </si>
  <si>
    <t>Höll</t>
  </si>
  <si>
    <t>Marcus</t>
  </si>
  <si>
    <t>Kuhn</t>
  </si>
  <si>
    <t>11-010074</t>
  </si>
  <si>
    <t>Stugiewicz</t>
  </si>
  <si>
    <t>Miron</t>
  </si>
  <si>
    <t>Merkel</t>
  </si>
  <si>
    <t>02-034164</t>
  </si>
  <si>
    <t>04-025327</t>
  </si>
  <si>
    <t>Kohlenbach</t>
  </si>
  <si>
    <t>11-004195</t>
  </si>
  <si>
    <t>Bossert</t>
  </si>
  <si>
    <t>Anna</t>
  </si>
  <si>
    <t>Clara</t>
  </si>
  <si>
    <t>11-008373</t>
  </si>
  <si>
    <t>Jöhl</t>
  </si>
  <si>
    <t>Bianca</t>
  </si>
  <si>
    <t>11-053602</t>
  </si>
  <si>
    <t>Weimer</t>
  </si>
  <si>
    <t>Björn-Michael</t>
  </si>
  <si>
    <t>02-041148</t>
  </si>
  <si>
    <t>Strubel</t>
  </si>
  <si>
    <t>Lara</t>
  </si>
  <si>
    <t>11-001514</t>
  </si>
  <si>
    <t>Klaus</t>
  </si>
  <si>
    <t>Rudolf</t>
  </si>
  <si>
    <t>Neumann</t>
  </si>
  <si>
    <t>01-074928</t>
  </si>
  <si>
    <t>11-007893</t>
  </si>
  <si>
    <t>Rißberger</t>
  </si>
  <si>
    <t>Ingrid</t>
  </si>
  <si>
    <t>11-007073</t>
  </si>
  <si>
    <t>Luana</t>
  </si>
  <si>
    <t>Ronald</t>
  </si>
  <si>
    <t>11-003806</t>
  </si>
  <si>
    <t>11-052641</t>
  </si>
  <si>
    <t>Mohr</t>
  </si>
  <si>
    <t>Rebecca</t>
  </si>
  <si>
    <t>11-0049</t>
  </si>
  <si>
    <t>TG Osthofen</t>
  </si>
  <si>
    <t>11-003259</t>
  </si>
  <si>
    <t>Zehe</t>
  </si>
  <si>
    <t>11-002276</t>
  </si>
  <si>
    <t>11-002277</t>
  </si>
  <si>
    <t>11-001560</t>
  </si>
  <si>
    <t>Kneip</t>
  </si>
  <si>
    <t>Iris</t>
  </si>
  <si>
    <t>11-007781</t>
  </si>
  <si>
    <t>Schwab</t>
  </si>
  <si>
    <t>11-008265</t>
  </si>
  <si>
    <t>Kluth</t>
  </si>
  <si>
    <t>11-007490</t>
  </si>
  <si>
    <t>Fronius</t>
  </si>
  <si>
    <t>11-009285</t>
  </si>
  <si>
    <t>Vatter</t>
  </si>
  <si>
    <t>11-009410</t>
  </si>
  <si>
    <t>Schuch</t>
  </si>
  <si>
    <t>11-009414</t>
  </si>
  <si>
    <t>11-008634</t>
  </si>
  <si>
    <t>Brandenburg</t>
  </si>
  <si>
    <t>11-004708</t>
  </si>
  <si>
    <t>Bößendörfer</t>
  </si>
  <si>
    <t>Jörg</t>
  </si>
  <si>
    <t>11-009741</t>
  </si>
  <si>
    <t>Perl</t>
  </si>
  <si>
    <t>11-008670</t>
  </si>
  <si>
    <t>Weißenburger</t>
  </si>
  <si>
    <t>Stephanie</t>
  </si>
  <si>
    <t>11-054534</t>
  </si>
  <si>
    <t>Dehm</t>
  </si>
  <si>
    <t>11-000766</t>
  </si>
  <si>
    <t>Fix</t>
  </si>
  <si>
    <t>Gerd-Norbert</t>
  </si>
  <si>
    <t>11-055421</t>
  </si>
  <si>
    <t>Bechert</t>
  </si>
  <si>
    <t>Stefanie</t>
  </si>
  <si>
    <t>11-009408</t>
  </si>
  <si>
    <t>Eris</t>
  </si>
  <si>
    <t>Ayberk</t>
  </si>
  <si>
    <t>11-059501</t>
  </si>
  <si>
    <t>11-004587</t>
  </si>
  <si>
    <t>Ast</t>
  </si>
  <si>
    <t>11-0011</t>
  </si>
  <si>
    <t>11-008760</t>
  </si>
  <si>
    <t>Berner</t>
  </si>
  <si>
    <t>11-009065</t>
  </si>
  <si>
    <t>Pastoors</t>
  </si>
  <si>
    <t>11-009540</t>
  </si>
  <si>
    <t>Drosten</t>
  </si>
  <si>
    <t>Heiko</t>
  </si>
  <si>
    <t>11-008255</t>
  </si>
  <si>
    <t>Nawrocki</t>
  </si>
  <si>
    <t>11-007498</t>
  </si>
  <si>
    <t>Sabrina</t>
  </si>
  <si>
    <t>11-008573</t>
  </si>
  <si>
    <t>Steins</t>
  </si>
  <si>
    <t>Olli</t>
  </si>
  <si>
    <t>11-009385</t>
  </si>
  <si>
    <t>Foss</t>
  </si>
  <si>
    <t>11-008827</t>
  </si>
  <si>
    <t>11-002496</t>
  </si>
  <si>
    <t>Schall</t>
  </si>
  <si>
    <t>11-053161</t>
  </si>
  <si>
    <t>Jänicke</t>
  </si>
  <si>
    <t>11-052508</t>
  </si>
  <si>
    <t>11-059701</t>
  </si>
  <si>
    <t>Alemanno</t>
  </si>
  <si>
    <t>Alessio</t>
  </si>
  <si>
    <t>11-008951</t>
  </si>
  <si>
    <t>Köpke</t>
  </si>
  <si>
    <t>11-059702</t>
  </si>
  <si>
    <t>Aaron Felix</t>
  </si>
  <si>
    <t>11-0016</t>
  </si>
  <si>
    <t>BSC Schifferstadt</t>
  </si>
  <si>
    <t>11-006776</t>
  </si>
  <si>
    <t>11-007864</t>
  </si>
  <si>
    <t>Manz</t>
  </si>
  <si>
    <t>Johann</t>
  </si>
  <si>
    <t>11-007853</t>
  </si>
  <si>
    <t>Gerber</t>
  </si>
  <si>
    <t>11-007854</t>
  </si>
  <si>
    <t>Cassel</t>
  </si>
  <si>
    <t>Erdelmeier</t>
  </si>
  <si>
    <t>11-053922</t>
  </si>
  <si>
    <t>Till</t>
  </si>
  <si>
    <t>Thiele</t>
  </si>
  <si>
    <t>11-057682</t>
  </si>
  <si>
    <t>Hohenberger</t>
  </si>
  <si>
    <t>11-008829</t>
  </si>
  <si>
    <t>Hillbrat</t>
  </si>
  <si>
    <t>11-0082</t>
  </si>
  <si>
    <t>TuS Wachenheim</t>
  </si>
  <si>
    <t>11-007929</t>
  </si>
  <si>
    <t>Lehmeyer-Funk</t>
  </si>
  <si>
    <t>11-007572</t>
  </si>
  <si>
    <t>11-007577</t>
  </si>
  <si>
    <t>Fligge</t>
  </si>
  <si>
    <t>11-007431</t>
  </si>
  <si>
    <t>Behrend</t>
  </si>
  <si>
    <t>11-009293</t>
  </si>
  <si>
    <t>Cici</t>
  </si>
  <si>
    <t>Cennet</t>
  </si>
  <si>
    <t>11-007575</t>
  </si>
  <si>
    <t>11-003175</t>
  </si>
  <si>
    <t>Wild</t>
  </si>
  <si>
    <t>11-0058</t>
  </si>
  <si>
    <t>TSG Friesenheim</t>
  </si>
  <si>
    <t>11-053441</t>
  </si>
  <si>
    <t>Muhlert</t>
  </si>
  <si>
    <t>Kristian</t>
  </si>
  <si>
    <t>11-009803</t>
  </si>
  <si>
    <t>Klose</t>
  </si>
  <si>
    <t>11-007190</t>
  </si>
  <si>
    <t>Lang-Wild</t>
  </si>
  <si>
    <t>11-007191</t>
  </si>
  <si>
    <t>Jester</t>
  </si>
  <si>
    <t>11-006359</t>
  </si>
  <si>
    <t>Holschuh</t>
  </si>
  <si>
    <t>11-008635</t>
  </si>
  <si>
    <t>Uhly</t>
  </si>
  <si>
    <t>Karin</t>
  </si>
  <si>
    <t>11-054481</t>
  </si>
  <si>
    <t>Barkow</t>
  </si>
  <si>
    <t>Silke</t>
  </si>
  <si>
    <t>11-007137</t>
  </si>
  <si>
    <t>Ulanova</t>
  </si>
  <si>
    <t>Tatiana</t>
  </si>
  <si>
    <t>11-0182</t>
  </si>
  <si>
    <t>1. BC Worms</t>
  </si>
  <si>
    <t>11-052003</t>
  </si>
  <si>
    <t>Wilms</t>
  </si>
  <si>
    <t>Joscha</t>
  </si>
  <si>
    <t>Konstantin</t>
  </si>
  <si>
    <t>11-009907</t>
  </si>
  <si>
    <t>Duff</t>
  </si>
  <si>
    <t>Jamie</t>
  </si>
  <si>
    <t>11-056841</t>
  </si>
  <si>
    <t>Wolf</t>
  </si>
  <si>
    <t>11-057163</t>
  </si>
  <si>
    <t>Jablonowski</t>
  </si>
  <si>
    <t>Dawid</t>
  </si>
  <si>
    <t>11-057161</t>
  </si>
  <si>
    <t>Arnold</t>
  </si>
  <si>
    <t>Sarah</t>
  </si>
  <si>
    <t>11-057164</t>
  </si>
  <si>
    <t>Weidlich</t>
  </si>
  <si>
    <t>Amy</t>
  </si>
  <si>
    <t>11-057162</t>
  </si>
  <si>
    <t>Braxmeier</t>
  </si>
  <si>
    <t>Noel</t>
  </si>
  <si>
    <t>11-056201</t>
  </si>
  <si>
    <t>Göksu</t>
  </si>
  <si>
    <t>Berkant</t>
  </si>
  <si>
    <t>11-057341</t>
  </si>
  <si>
    <t>Rana</t>
  </si>
  <si>
    <t>Sana</t>
  </si>
  <si>
    <t>11-010107</t>
  </si>
  <si>
    <t>Callies</t>
  </si>
  <si>
    <t>11-0091</t>
  </si>
  <si>
    <t>10-011279</t>
  </si>
  <si>
    <t>11-000747</t>
  </si>
  <si>
    <t>11-002065</t>
  </si>
  <si>
    <t>11-003542</t>
  </si>
  <si>
    <t>Winkler</t>
  </si>
  <si>
    <t>11-005537</t>
  </si>
  <si>
    <t>Ivo</t>
  </si>
  <si>
    <t>11-054561</t>
  </si>
  <si>
    <t>11-054532</t>
  </si>
  <si>
    <t>Krämer</t>
  </si>
  <si>
    <t>11-008652</t>
  </si>
  <si>
    <t>11-010069</t>
  </si>
  <si>
    <t>11-000386</t>
  </si>
  <si>
    <t>11-007067</t>
  </si>
  <si>
    <t>11-007452</t>
  </si>
  <si>
    <t>Hinz</t>
  </si>
  <si>
    <t>Christophe</t>
  </si>
  <si>
    <t>11-007460</t>
  </si>
  <si>
    <t>11-007408</t>
  </si>
  <si>
    <t>11-054641</t>
  </si>
  <si>
    <t>Herber</t>
  </si>
  <si>
    <t>Wiebke</t>
  </si>
  <si>
    <t>Kern</t>
  </si>
  <si>
    <t>11-056241</t>
  </si>
  <si>
    <t>11-009045</t>
  </si>
  <si>
    <t>11-054804</t>
  </si>
  <si>
    <t>11-054806</t>
  </si>
  <si>
    <t>Höngesborg</t>
  </si>
  <si>
    <t>01-109834</t>
  </si>
  <si>
    <t>Lehmann</t>
  </si>
  <si>
    <t>Fenja</t>
  </si>
  <si>
    <t>11-007507</t>
  </si>
  <si>
    <t>11-054525</t>
  </si>
  <si>
    <t>Leiske</t>
  </si>
  <si>
    <t>Claudia</t>
  </si>
  <si>
    <t>11-057201</t>
  </si>
  <si>
    <t>Nguyen</t>
  </si>
  <si>
    <t>Troung An</t>
  </si>
  <si>
    <t>11-057181</t>
  </si>
  <si>
    <t>11-057721</t>
  </si>
  <si>
    <t>Luong</t>
  </si>
  <si>
    <t>Lily</t>
  </si>
  <si>
    <t>11-057729</t>
  </si>
  <si>
    <t>Müßig</t>
  </si>
  <si>
    <t>11-057723</t>
  </si>
  <si>
    <t>Pietschmann</t>
  </si>
  <si>
    <t>Anno</t>
  </si>
  <si>
    <t>11-057725</t>
  </si>
  <si>
    <t>Schalon</t>
  </si>
  <si>
    <t>11-057724</t>
  </si>
  <si>
    <t>Tauchmann</t>
  </si>
  <si>
    <t>Mathis</t>
  </si>
  <si>
    <t>11-057726</t>
  </si>
  <si>
    <t>Tredopp</t>
  </si>
  <si>
    <t>05-032686</t>
  </si>
  <si>
    <t>Birkel</t>
  </si>
  <si>
    <t>11-057730</t>
  </si>
  <si>
    <t>Kleine</t>
  </si>
  <si>
    <t>11-057727</t>
  </si>
  <si>
    <t>Ammann</t>
  </si>
  <si>
    <t>11-059362</t>
  </si>
  <si>
    <t>Helena</t>
  </si>
  <si>
    <t>11-059361</t>
  </si>
  <si>
    <t>11-059365</t>
  </si>
  <si>
    <t>02-043519</t>
  </si>
  <si>
    <t>Kirchner</t>
  </si>
  <si>
    <t>Niko</t>
  </si>
  <si>
    <t>11-054155</t>
  </si>
  <si>
    <t>Baumann</t>
  </si>
  <si>
    <t>11-001682</t>
  </si>
  <si>
    <t>Kruschke</t>
  </si>
  <si>
    <t>11-0026</t>
  </si>
  <si>
    <t>HSV Mainz</t>
  </si>
  <si>
    <t>11-010127</t>
  </si>
  <si>
    <t>Wieland</t>
  </si>
  <si>
    <t>11-007092</t>
  </si>
  <si>
    <t>Kaintoch</t>
  </si>
  <si>
    <t>Iwona</t>
  </si>
  <si>
    <t>11-001181</t>
  </si>
  <si>
    <t>Herzbach</t>
  </si>
  <si>
    <t>11-0053</t>
  </si>
  <si>
    <t>TGM Mainz-Gonsenheim</t>
  </si>
  <si>
    <t>11-052005</t>
  </si>
  <si>
    <t>Leonhardt</t>
  </si>
  <si>
    <t>11-004633</t>
  </si>
  <si>
    <t>Wiprich</t>
  </si>
  <si>
    <t>Leu</t>
  </si>
  <si>
    <t>11-005939</t>
  </si>
  <si>
    <t>Scholten</t>
  </si>
  <si>
    <t>11-008933</t>
  </si>
  <si>
    <t>11-008935</t>
  </si>
  <si>
    <t>Adams</t>
  </si>
  <si>
    <t>Manuela</t>
  </si>
  <si>
    <t>11-008938</t>
  </si>
  <si>
    <t>Zapp</t>
  </si>
  <si>
    <t>Katja</t>
  </si>
  <si>
    <t>11-008977</t>
  </si>
  <si>
    <t>Klingenberg</t>
  </si>
  <si>
    <t>Lea</t>
  </si>
  <si>
    <t>10-011286</t>
  </si>
  <si>
    <t>Nadja</t>
  </si>
  <si>
    <t>11-008587</t>
  </si>
  <si>
    <t>Fell</t>
  </si>
  <si>
    <t>11-054484</t>
  </si>
  <si>
    <t>Iona</t>
  </si>
  <si>
    <t>04-090728</t>
  </si>
  <si>
    <t>Reisner</t>
  </si>
  <si>
    <t>11-054024</t>
  </si>
  <si>
    <t>Grube</t>
  </si>
  <si>
    <t>11-054023</t>
  </si>
  <si>
    <t>Prause</t>
  </si>
  <si>
    <t>Henning</t>
  </si>
  <si>
    <t>Jannis</t>
  </si>
  <si>
    <t>11-056901</t>
  </si>
  <si>
    <t>Varbanov</t>
  </si>
  <si>
    <t>11-056921</t>
  </si>
  <si>
    <t>Zielke</t>
  </si>
  <si>
    <t>11-057782</t>
  </si>
  <si>
    <t>Remenyi</t>
  </si>
  <si>
    <t>11-057781</t>
  </si>
  <si>
    <t>11-057722</t>
  </si>
  <si>
    <t>Medinger</t>
  </si>
  <si>
    <t>Felipe</t>
  </si>
  <si>
    <t>02-043487</t>
  </si>
  <si>
    <t>11-0097</t>
  </si>
  <si>
    <t>11-002405</t>
  </si>
  <si>
    <t>11-004339</t>
  </si>
  <si>
    <t>11-052102</t>
  </si>
  <si>
    <t>11-004223</t>
  </si>
  <si>
    <t>Dilg</t>
  </si>
  <si>
    <t>11-000070</t>
  </si>
  <si>
    <t>Anne</t>
  </si>
  <si>
    <t>11-004776</t>
  </si>
  <si>
    <t>Guntrum</t>
  </si>
  <si>
    <t>Frauke</t>
  </si>
  <si>
    <t>02-036812</t>
  </si>
  <si>
    <t>11-010108</t>
  </si>
  <si>
    <t>Youri</t>
  </si>
  <si>
    <t>Gabriel</t>
  </si>
  <si>
    <t>11-008600</t>
  </si>
  <si>
    <t>11-054181</t>
  </si>
  <si>
    <t>11-054341</t>
  </si>
  <si>
    <t>Parhusip</t>
  </si>
  <si>
    <t>11-053821</t>
  </si>
  <si>
    <t>Eisemann</t>
  </si>
  <si>
    <t>11-005366</t>
  </si>
  <si>
    <t>Bärsch</t>
  </si>
  <si>
    <t>02-033957</t>
  </si>
  <si>
    <t>11-056622</t>
  </si>
  <si>
    <t>02-031460</t>
  </si>
  <si>
    <t>Derichsweiler</t>
  </si>
  <si>
    <t>06-152249</t>
  </si>
  <si>
    <t>Jost</t>
  </si>
  <si>
    <t>11-057662</t>
  </si>
  <si>
    <t>11-008514</t>
  </si>
  <si>
    <t>11-003291</t>
  </si>
  <si>
    <t>Züfle</t>
  </si>
  <si>
    <t>11-0044</t>
  </si>
  <si>
    <t>SV Offenheim</t>
  </si>
  <si>
    <t>11-002740</t>
  </si>
  <si>
    <t>Schwemm</t>
  </si>
  <si>
    <t>11-053541</t>
  </si>
  <si>
    <t>Lahr</t>
  </si>
  <si>
    <t>Knobloch</t>
  </si>
  <si>
    <t>11-010165</t>
  </si>
  <si>
    <t>Lilly Marie</t>
  </si>
  <si>
    <t>11-007099</t>
  </si>
  <si>
    <t>Unger</t>
  </si>
  <si>
    <t>Wilhelm</t>
  </si>
  <si>
    <t>11-055362</t>
  </si>
  <si>
    <t>11-055361</t>
  </si>
  <si>
    <t>Buschei</t>
  </si>
  <si>
    <t>11-056022</t>
  </si>
  <si>
    <t>Ackermann</t>
  </si>
  <si>
    <t>11-007822</t>
  </si>
  <si>
    <t>11-002821</t>
  </si>
  <si>
    <t>Stabel</t>
  </si>
  <si>
    <t>Robert</t>
  </si>
  <si>
    <t>11-058081</t>
  </si>
  <si>
    <t>Nöhrbaß</t>
  </si>
  <si>
    <t>11-057402</t>
  </si>
  <si>
    <t>Oliver</t>
  </si>
  <si>
    <t>11-052864</t>
  </si>
  <si>
    <t>Jakob</t>
  </si>
  <si>
    <t>Jule</t>
  </si>
  <si>
    <t>11-0113</t>
  </si>
  <si>
    <t>11-003185</t>
  </si>
  <si>
    <t>Willeke</t>
  </si>
  <si>
    <t>11-003739</t>
  </si>
  <si>
    <t>Armbrüster</t>
  </si>
  <si>
    <t>11-007582</t>
  </si>
  <si>
    <t>Drebusch</t>
  </si>
  <si>
    <t>11-005956</t>
  </si>
  <si>
    <t>11-010133</t>
  </si>
  <si>
    <t>Lehnen</t>
  </si>
  <si>
    <t>Lucienne</t>
  </si>
  <si>
    <t>11-009576</t>
  </si>
  <si>
    <t>Küchemann</t>
  </si>
  <si>
    <t>Cassandra</t>
  </si>
  <si>
    <t>11-009979</t>
  </si>
  <si>
    <t>Messer</t>
  </si>
  <si>
    <t>11-009737</t>
  </si>
  <si>
    <t>Wagner</t>
  </si>
  <si>
    <t>11-054285</t>
  </si>
  <si>
    <t>11-008382</t>
  </si>
  <si>
    <t>Bothner</t>
  </si>
  <si>
    <t>Jansen</t>
  </si>
  <si>
    <t>11-003967</t>
  </si>
  <si>
    <t>Huyhsen</t>
  </si>
  <si>
    <t>11-057284</t>
  </si>
  <si>
    <t>Emilia</t>
  </si>
  <si>
    <t>11-009728</t>
  </si>
  <si>
    <t>Schauß</t>
  </si>
  <si>
    <t>Tina</t>
  </si>
  <si>
    <t>11-004848</t>
  </si>
  <si>
    <t>11-0077</t>
  </si>
  <si>
    <t>TuS Nackenheim</t>
  </si>
  <si>
    <t>11-000771</t>
  </si>
  <si>
    <t>Fleig</t>
  </si>
  <si>
    <t>11-005590</t>
  </si>
  <si>
    <t>Vogt</t>
  </si>
  <si>
    <t>11-007641</t>
  </si>
  <si>
    <t>Hübner</t>
  </si>
  <si>
    <t>11-007692</t>
  </si>
  <si>
    <t>Kinkel</t>
  </si>
  <si>
    <t>11-007812</t>
  </si>
  <si>
    <t>Slabik</t>
  </si>
  <si>
    <t>11-007093</t>
  </si>
  <si>
    <t>Gunst</t>
  </si>
  <si>
    <t>11-001909</t>
  </si>
  <si>
    <t>Manderbach</t>
  </si>
  <si>
    <t>Kai</t>
  </si>
  <si>
    <t>11-007412</t>
  </si>
  <si>
    <t>11-007413</t>
  </si>
  <si>
    <t>11-054286</t>
  </si>
  <si>
    <t>Spies</t>
  </si>
  <si>
    <t>11-054283</t>
  </si>
  <si>
    <t>Ark</t>
  </si>
  <si>
    <t>Ann-Katrin</t>
  </si>
  <si>
    <t>11-054282</t>
  </si>
  <si>
    <t>11-006623</t>
  </si>
  <si>
    <t>10-011919</t>
  </si>
  <si>
    <t>Rommel</t>
  </si>
  <si>
    <t>11-0070</t>
  </si>
  <si>
    <t>11-001745</t>
  </si>
  <si>
    <t>Laloi</t>
  </si>
  <si>
    <t>11-000503</t>
  </si>
  <si>
    <t>Daun</t>
  </si>
  <si>
    <t>11-008653</t>
  </si>
  <si>
    <t>Zeller</t>
  </si>
  <si>
    <t>Elisabeth</t>
  </si>
  <si>
    <t>11-009686</t>
  </si>
  <si>
    <t>11-054501</t>
  </si>
  <si>
    <t>Hans-Dieter</t>
  </si>
  <si>
    <t>11-056721</t>
  </si>
  <si>
    <t>Shikh Fatoh</t>
  </si>
  <si>
    <t>Mazen</t>
  </si>
  <si>
    <t>11-056701</t>
  </si>
  <si>
    <t>Köcher</t>
  </si>
  <si>
    <t>11-056541</t>
  </si>
  <si>
    <t>Völler</t>
  </si>
  <si>
    <t>11-004441</t>
  </si>
  <si>
    <t>Theisen</t>
  </si>
  <si>
    <t>Lothar</t>
  </si>
  <si>
    <t>11-0030</t>
  </si>
  <si>
    <t>Mombacher Turnverein</t>
  </si>
  <si>
    <t>11-004543</t>
  </si>
  <si>
    <t>11-001643</t>
  </si>
  <si>
    <t>Schuler</t>
  </si>
  <si>
    <t>11-002811</t>
  </si>
  <si>
    <t>Spiwoks-Becker</t>
  </si>
  <si>
    <t>Isabella</t>
  </si>
  <si>
    <t>11-001313</t>
  </si>
  <si>
    <t>Huth</t>
  </si>
  <si>
    <t>11-0038</t>
  </si>
  <si>
    <t>11-007485</t>
  </si>
  <si>
    <t>Decker</t>
  </si>
  <si>
    <t>Ellen</t>
  </si>
  <si>
    <t>11-005905</t>
  </si>
  <si>
    <t>11-000597</t>
  </si>
  <si>
    <t>11-057361</t>
  </si>
  <si>
    <t>Eckes</t>
  </si>
  <si>
    <t>11-059641</t>
  </si>
  <si>
    <t>Trabant</t>
  </si>
  <si>
    <t>11-004451</t>
  </si>
  <si>
    <t>11-007892</t>
  </si>
  <si>
    <t>11-003841</t>
  </si>
  <si>
    <t>Clemens</t>
  </si>
  <si>
    <t>11-0064</t>
  </si>
  <si>
    <t>11-005022</t>
  </si>
  <si>
    <t>11-009936</t>
  </si>
  <si>
    <t>Seemann</t>
  </si>
  <si>
    <t>11-008325</t>
  </si>
  <si>
    <t>Malzer</t>
  </si>
  <si>
    <t>11-009301</t>
  </si>
  <si>
    <t>Knaus</t>
  </si>
  <si>
    <t>11-054162</t>
  </si>
  <si>
    <t>Schumann</t>
  </si>
  <si>
    <t>11-000942</t>
  </si>
  <si>
    <t>11-003139</t>
  </si>
  <si>
    <t>Werle</t>
  </si>
  <si>
    <t>11-0098</t>
  </si>
  <si>
    <t>TV Nieder-Olm</t>
  </si>
  <si>
    <t>11-000547</t>
  </si>
  <si>
    <t>Diehl</t>
  </si>
  <si>
    <t>Tamara</t>
  </si>
  <si>
    <t>11-001074</t>
  </si>
  <si>
    <t>Hanika</t>
  </si>
  <si>
    <t>Gunter</t>
  </si>
  <si>
    <t>11-001665</t>
  </si>
  <si>
    <t>Kröhl</t>
  </si>
  <si>
    <t>11-005748</t>
  </si>
  <si>
    <t>Stenglein</t>
  </si>
  <si>
    <t>11-007165</t>
  </si>
  <si>
    <t>11-007164</t>
  </si>
  <si>
    <t>11-0185</t>
  </si>
  <si>
    <t>Spvgg Essenheim</t>
  </si>
  <si>
    <t>Günter</t>
  </si>
  <si>
    <t>Ahmed</t>
  </si>
  <si>
    <t>Kaufmann</t>
  </si>
  <si>
    <t>Richard</t>
  </si>
  <si>
    <t>Speck</t>
  </si>
  <si>
    <t>11-001294</t>
  </si>
  <si>
    <t>Schmahl</t>
  </si>
  <si>
    <t>Nathalie</t>
  </si>
  <si>
    <t>11-002567</t>
  </si>
  <si>
    <t>11-057463</t>
  </si>
  <si>
    <t>Hemer</t>
  </si>
  <si>
    <t>Henrik</t>
  </si>
  <si>
    <t>11-058361</t>
  </si>
  <si>
    <t>Mehring</t>
  </si>
  <si>
    <t>11-052403</t>
  </si>
  <si>
    <t>Gadinger</t>
  </si>
  <si>
    <t>11-0047</t>
  </si>
  <si>
    <t>SV Viktoria Herxheim</t>
  </si>
  <si>
    <t>11-060041</t>
  </si>
  <si>
    <t>Enya</t>
  </si>
  <si>
    <t>TPE</t>
  </si>
  <si>
    <t>11-059761</t>
  </si>
  <si>
    <t>Conrad</t>
  </si>
  <si>
    <t>Catharina</t>
  </si>
  <si>
    <t>11-003097</t>
  </si>
  <si>
    <t>11-003348</t>
  </si>
  <si>
    <t>Stritzinger</t>
  </si>
  <si>
    <t>11-003351</t>
  </si>
  <si>
    <t>11-004326</t>
  </si>
  <si>
    <t>11-000680</t>
  </si>
  <si>
    <t>Enklaar</t>
  </si>
  <si>
    <t>11-000831</t>
  </si>
  <si>
    <t>11-000846</t>
  </si>
  <si>
    <t>Gans</t>
  </si>
  <si>
    <t>11-002900</t>
  </si>
  <si>
    <t>11-002885</t>
  </si>
  <si>
    <t>Stransky</t>
  </si>
  <si>
    <t>Roman</t>
  </si>
  <si>
    <t>Bruckhaus</t>
  </si>
  <si>
    <t>11-051781</t>
  </si>
  <si>
    <t>Humann-Deubel</t>
  </si>
  <si>
    <t>11-057241</t>
  </si>
  <si>
    <t>11-002508</t>
  </si>
  <si>
    <t>Schaus</t>
  </si>
  <si>
    <t>Karlheinz</t>
  </si>
  <si>
    <t>11-059722</t>
  </si>
  <si>
    <t>Class</t>
  </si>
  <si>
    <t>Clemens Cornelius</t>
  </si>
  <si>
    <t>11-059721</t>
  </si>
  <si>
    <t>Thessa</t>
  </si>
  <si>
    <t>11-059741</t>
  </si>
  <si>
    <t>Gallagher</t>
  </si>
  <si>
    <t>11-059742</t>
  </si>
  <si>
    <t>11-059781</t>
  </si>
  <si>
    <t>Weickenmeier</t>
  </si>
  <si>
    <t>11-002911</t>
  </si>
  <si>
    <t>Christine</t>
  </si>
  <si>
    <t>Glaser</t>
  </si>
  <si>
    <t>11-059341</t>
  </si>
  <si>
    <t>11-059203</t>
  </si>
  <si>
    <t>Bajra</t>
  </si>
  <si>
    <t>11-059202</t>
  </si>
  <si>
    <t>Bitke</t>
  </si>
  <si>
    <t>Pham</t>
  </si>
  <si>
    <t>11-059162</t>
  </si>
  <si>
    <t>Swoboda</t>
  </si>
  <si>
    <t>Malwina</t>
  </si>
  <si>
    <t>11-059122</t>
  </si>
  <si>
    <t>Schröer</t>
  </si>
  <si>
    <t>11-000200</t>
  </si>
  <si>
    <t>11-000230</t>
  </si>
  <si>
    <t>Beutlich</t>
  </si>
  <si>
    <t>11-003404</t>
  </si>
  <si>
    <t>Roth</t>
  </si>
  <si>
    <t>11-001794</t>
  </si>
  <si>
    <t>Rita</t>
  </si>
  <si>
    <t>11-004260</t>
  </si>
  <si>
    <t>Brauns</t>
  </si>
  <si>
    <t>11-004261</t>
  </si>
  <si>
    <t>von Blohn</t>
  </si>
  <si>
    <t>11-007241</t>
  </si>
  <si>
    <t>Acker</t>
  </si>
  <si>
    <t>11-007245</t>
  </si>
  <si>
    <t>11-002692</t>
  </si>
  <si>
    <t>11-005020</t>
  </si>
  <si>
    <t>05-030597</t>
  </si>
  <si>
    <t>Gauß</t>
  </si>
  <si>
    <t>11-009075</t>
  </si>
  <si>
    <t>Pautsch</t>
  </si>
  <si>
    <t>11-008276</t>
  </si>
  <si>
    <t>Bayer</t>
  </si>
  <si>
    <t>11-009669</t>
  </si>
  <si>
    <t>Brianna</t>
  </si>
  <si>
    <t>11-009674</t>
  </si>
  <si>
    <t>Spegt</t>
  </si>
  <si>
    <t>11-055801</t>
  </si>
  <si>
    <t>Brach</t>
  </si>
  <si>
    <t>Joana</t>
  </si>
  <si>
    <t>11-057343</t>
  </si>
  <si>
    <t>Arsenij</t>
  </si>
  <si>
    <t>11-057342</t>
  </si>
  <si>
    <t>11-058764</t>
  </si>
  <si>
    <t>Bjarne</t>
  </si>
  <si>
    <t>11-059481</t>
  </si>
  <si>
    <t>Bertz</t>
  </si>
  <si>
    <t>11-058762</t>
  </si>
  <si>
    <t>Jayarai</t>
  </si>
  <si>
    <t>Praghati</t>
  </si>
  <si>
    <t>11-004786</t>
  </si>
  <si>
    <t>Theis</t>
  </si>
  <si>
    <t>Caroline</t>
  </si>
  <si>
    <t>11-004798</t>
  </si>
  <si>
    <t>Moog</t>
  </si>
  <si>
    <t>Edwin</t>
  </si>
  <si>
    <t>11-001916</t>
  </si>
  <si>
    <t>11-005606</t>
  </si>
  <si>
    <t>01-096915</t>
  </si>
  <si>
    <t>Kaas</t>
  </si>
  <si>
    <t>Ole</t>
  </si>
  <si>
    <t>11-007682</t>
  </si>
  <si>
    <t>02-025234</t>
  </si>
  <si>
    <t>Gröger</t>
  </si>
  <si>
    <t>Sascha</t>
  </si>
  <si>
    <t>11-006655</t>
  </si>
  <si>
    <t>Viola</t>
  </si>
  <si>
    <t>01-094647</t>
  </si>
  <si>
    <t>Spitzer</t>
  </si>
  <si>
    <t>11-006318</t>
  </si>
  <si>
    <t>11-000248</t>
  </si>
  <si>
    <t>Biewald</t>
  </si>
  <si>
    <t>11-001755</t>
  </si>
  <si>
    <t>Landvogt</t>
  </si>
  <si>
    <t>11-001754</t>
  </si>
  <si>
    <t>11-001756</t>
  </si>
  <si>
    <t>Lang</t>
  </si>
  <si>
    <t>Denise</t>
  </si>
  <si>
    <t>11-001763</t>
  </si>
  <si>
    <t>11-003478</t>
  </si>
  <si>
    <t>Frey</t>
  </si>
  <si>
    <t>11-006577</t>
  </si>
  <si>
    <t>11-006580</t>
  </si>
  <si>
    <t>11-006576</t>
  </si>
  <si>
    <t>Grode</t>
  </si>
  <si>
    <t>Petra</t>
  </si>
  <si>
    <t>11-059441</t>
  </si>
  <si>
    <t>11-059882</t>
  </si>
  <si>
    <t>Urban</t>
  </si>
  <si>
    <t>Wizemann</t>
  </si>
  <si>
    <t>11-058821</t>
  </si>
  <si>
    <t>11-009647</t>
  </si>
  <si>
    <t>11-009658</t>
  </si>
  <si>
    <t>11-009661</t>
  </si>
  <si>
    <t>Märtin</t>
  </si>
  <si>
    <t>11-009660</t>
  </si>
  <si>
    <t>Dürk</t>
  </si>
  <si>
    <t>11-055822</t>
  </si>
  <si>
    <t>Truong</t>
  </si>
  <si>
    <t>Tony Tung</t>
  </si>
  <si>
    <t>DEN</t>
  </si>
  <si>
    <t>11-000157</t>
  </si>
  <si>
    <t>11-000160</t>
  </si>
  <si>
    <t>Olav</t>
  </si>
  <si>
    <t>11-001985</t>
  </si>
  <si>
    <t>Merkelbach</t>
  </si>
  <si>
    <t>11-001962</t>
  </si>
  <si>
    <t>Mayer</t>
  </si>
  <si>
    <t>11-003228</t>
  </si>
  <si>
    <t>11-003229</t>
  </si>
  <si>
    <t>11-003232</t>
  </si>
  <si>
    <t>Wolter</t>
  </si>
  <si>
    <t>Rapp</t>
  </si>
  <si>
    <t>11-009059</t>
  </si>
  <si>
    <t>Knaupp</t>
  </si>
  <si>
    <t>11-005232</t>
  </si>
  <si>
    <t>Veith</t>
  </si>
  <si>
    <t>Luca-Marie</t>
  </si>
  <si>
    <t>11-009135</t>
  </si>
  <si>
    <t>Friederike</t>
  </si>
  <si>
    <t>Lucas</t>
  </si>
  <si>
    <t>11-009508</t>
  </si>
  <si>
    <t>Immanuel</t>
  </si>
  <si>
    <t>11-009509</t>
  </si>
  <si>
    <t>11-056363</t>
  </si>
  <si>
    <t>Kreutzer</t>
  </si>
  <si>
    <t>Luis</t>
  </si>
  <si>
    <t>11-056001</t>
  </si>
  <si>
    <t>Faldum</t>
  </si>
  <si>
    <t>11-008469</t>
  </si>
  <si>
    <t>Rosskopf</t>
  </si>
  <si>
    <t>11-008470</t>
  </si>
  <si>
    <t>Schuck</t>
  </si>
  <si>
    <t>11-004154</t>
  </si>
  <si>
    <t>Schreier</t>
  </si>
  <si>
    <t>11-056941</t>
  </si>
  <si>
    <t>Ries</t>
  </si>
  <si>
    <t>FRA</t>
  </si>
  <si>
    <t>11-058202</t>
  </si>
  <si>
    <t>Stengelin</t>
  </si>
  <si>
    <t>05-026529</t>
  </si>
  <si>
    <t>04-097307</t>
  </si>
  <si>
    <t>Kessler</t>
  </si>
  <si>
    <t>Pauline</t>
  </si>
  <si>
    <t>01-132966</t>
  </si>
  <si>
    <t>13-009603</t>
  </si>
  <si>
    <t>11-002940</t>
  </si>
  <si>
    <t>11-006144</t>
  </si>
  <si>
    <t>Jagodschinski</t>
  </si>
  <si>
    <t>Kathrin</t>
  </si>
  <si>
    <t>11-006145</t>
  </si>
  <si>
    <t>Muth</t>
  </si>
  <si>
    <t>11-006146</t>
  </si>
  <si>
    <t>Witzmann</t>
  </si>
  <si>
    <t>11-057065</t>
  </si>
  <si>
    <t>11-058601</t>
  </si>
  <si>
    <t>Ylva</t>
  </si>
  <si>
    <t>11-058721</t>
  </si>
  <si>
    <t>11-057281</t>
  </si>
  <si>
    <t>Marie</t>
  </si>
  <si>
    <t>11-055181</t>
  </si>
  <si>
    <t>Knabbe</t>
  </si>
  <si>
    <t>Uwe</t>
  </si>
  <si>
    <t>11-004304</t>
  </si>
  <si>
    <t>Herrbruck</t>
  </si>
  <si>
    <t>11-006033</t>
  </si>
  <si>
    <t>11-059001</t>
  </si>
  <si>
    <t>11-003011</t>
  </si>
  <si>
    <t>11-003977</t>
  </si>
  <si>
    <t>Knell</t>
  </si>
  <si>
    <t>11-004599</t>
  </si>
  <si>
    <t>Woschnitza</t>
  </si>
  <si>
    <t>11-000117</t>
  </si>
  <si>
    <t>Abstein</t>
  </si>
  <si>
    <t>11-001505</t>
  </si>
  <si>
    <t>Kissel</t>
  </si>
  <si>
    <t>11-057503</t>
  </si>
  <si>
    <t>11-009721</t>
  </si>
  <si>
    <t>Gürtler</t>
  </si>
  <si>
    <t>11-009722</t>
  </si>
  <si>
    <t>Benzig</t>
  </si>
  <si>
    <t>11-000187</t>
  </si>
  <si>
    <t>Benner</t>
  </si>
  <si>
    <t>11-000358</t>
  </si>
  <si>
    <t>Birgitt</t>
  </si>
  <si>
    <t>11-002423</t>
  </si>
  <si>
    <t>Rößler</t>
  </si>
  <si>
    <t>Bernd Axel</t>
  </si>
  <si>
    <t>11-000127</t>
  </si>
  <si>
    <t>Simone</t>
  </si>
  <si>
    <t>11-003590</t>
  </si>
  <si>
    <t>11-003600</t>
  </si>
  <si>
    <t>Wolf-Slysz</t>
  </si>
  <si>
    <t>Doris</t>
  </si>
  <si>
    <t>11-001143</t>
  </si>
  <si>
    <t>Heise</t>
  </si>
  <si>
    <t>Hans-Joachim</t>
  </si>
  <si>
    <t>11-000714</t>
  </si>
  <si>
    <t>Fechter</t>
  </si>
  <si>
    <t>11-002345</t>
  </si>
  <si>
    <t>Resch</t>
  </si>
  <si>
    <t>11-002470</t>
  </si>
  <si>
    <t>11-055791</t>
  </si>
  <si>
    <t>Nic</t>
  </si>
  <si>
    <t>11-055783</t>
  </si>
  <si>
    <t>Ponath</t>
  </si>
  <si>
    <t>Fabienne</t>
  </si>
  <si>
    <t>11-055794</t>
  </si>
  <si>
    <t>Caitlin</t>
  </si>
  <si>
    <t>11-004398</t>
  </si>
  <si>
    <t>Graversen</t>
  </si>
  <si>
    <t>11-052402</t>
  </si>
  <si>
    <t>Simonyan</t>
  </si>
  <si>
    <t>Armine</t>
  </si>
  <si>
    <t>11-005046</t>
  </si>
  <si>
    <t>11-003162</t>
  </si>
  <si>
    <t>Weynand</t>
  </si>
  <si>
    <t>11-000244</t>
  </si>
  <si>
    <t>Bies</t>
  </si>
  <si>
    <t>11-000776</t>
  </si>
  <si>
    <t>Flicker</t>
  </si>
  <si>
    <t>11-002069</t>
  </si>
  <si>
    <t>11-002318</t>
  </si>
  <si>
    <t>Reese</t>
  </si>
  <si>
    <t>Ian</t>
  </si>
  <si>
    <t>11-002475</t>
  </si>
  <si>
    <t>Scardifield</t>
  </si>
  <si>
    <t>Wendy</t>
  </si>
  <si>
    <t>11-004509</t>
  </si>
  <si>
    <t>11-001787</t>
  </si>
  <si>
    <t>Ledergerber</t>
  </si>
  <si>
    <t>11-002887</t>
  </si>
  <si>
    <t>Straus</t>
  </si>
  <si>
    <t>Carola</t>
  </si>
  <si>
    <t>02-042762</t>
  </si>
  <si>
    <t>11-004698</t>
  </si>
  <si>
    <t>Elena</t>
  </si>
  <si>
    <t>11-000620</t>
  </si>
  <si>
    <t>Kristina</t>
  </si>
  <si>
    <t>11-001404</t>
  </si>
  <si>
    <t>11-008769</t>
  </si>
  <si>
    <t>Machinek</t>
  </si>
  <si>
    <t>11-008816</t>
  </si>
  <si>
    <t>11-010026</t>
  </si>
  <si>
    <t>11-010019</t>
  </si>
  <si>
    <t>11-010020</t>
  </si>
  <si>
    <t>Eichenlaub</t>
  </si>
  <si>
    <t>11-009700</t>
  </si>
  <si>
    <t>11-054204</t>
  </si>
  <si>
    <t>11-054202</t>
  </si>
  <si>
    <t>Eichenlaub-Cieciure</t>
  </si>
  <si>
    <t>11-054203</t>
  </si>
  <si>
    <t>Thirunavukkarasu</t>
  </si>
  <si>
    <t>Anusika</t>
  </si>
  <si>
    <t>11-054722</t>
  </si>
  <si>
    <t>Doreen</t>
  </si>
  <si>
    <t>11-054723</t>
  </si>
  <si>
    <t>Förderer</t>
  </si>
  <si>
    <t>05-030632</t>
  </si>
  <si>
    <t>Lenhard</t>
  </si>
  <si>
    <t>11-008770</t>
  </si>
  <si>
    <t>05-047052</t>
  </si>
  <si>
    <t>11-009905</t>
  </si>
  <si>
    <t>Patrik</t>
  </si>
  <si>
    <t>11-006587</t>
  </si>
  <si>
    <t>Götz</t>
  </si>
  <si>
    <t>Fabio</t>
  </si>
  <si>
    <t>11-007063</t>
  </si>
  <si>
    <t>05-049319</t>
  </si>
  <si>
    <t>Baum</t>
  </si>
  <si>
    <t>11-058003</t>
  </si>
  <si>
    <t>Nagler</t>
  </si>
  <si>
    <t>Meyer</t>
  </si>
  <si>
    <t>11-058005</t>
  </si>
  <si>
    <t>Düthorn</t>
  </si>
  <si>
    <t>11-053482</t>
  </si>
  <si>
    <t>11-0007</t>
  </si>
  <si>
    <t>11-002953</t>
  </si>
  <si>
    <t>11-006750</t>
  </si>
  <si>
    <t>11-051981</t>
  </si>
  <si>
    <t>11-003156</t>
  </si>
  <si>
    <t>Wetzel</t>
  </si>
  <si>
    <t>11-000775</t>
  </si>
  <si>
    <t>Flick</t>
  </si>
  <si>
    <t>Babilon</t>
  </si>
  <si>
    <t>11-002395</t>
  </si>
  <si>
    <t>11-009314</t>
  </si>
  <si>
    <t>11-008554</t>
  </si>
  <si>
    <t>Christina</t>
  </si>
  <si>
    <t>11-000236</t>
  </si>
  <si>
    <t>11-002944</t>
  </si>
  <si>
    <t>11-008552</t>
  </si>
  <si>
    <t>Übel</t>
  </si>
  <si>
    <t>11-052701</t>
  </si>
  <si>
    <t>Beckermann</t>
  </si>
  <si>
    <t>Ludwig</t>
  </si>
  <si>
    <t>11-006881</t>
  </si>
  <si>
    <t>11-000245</t>
  </si>
  <si>
    <t>Biesenbach</t>
  </si>
  <si>
    <t>Karl-Heinz</t>
  </si>
  <si>
    <t>11-009495</t>
  </si>
  <si>
    <t>Anasiewicz</t>
  </si>
  <si>
    <t>Behret</t>
  </si>
  <si>
    <t>11-008939</t>
  </si>
  <si>
    <t>11-007825</t>
  </si>
  <si>
    <t>Nedwal</t>
  </si>
  <si>
    <t>11-002084</t>
  </si>
  <si>
    <t>Karl-Hermann</t>
  </si>
  <si>
    <t>11-007986</t>
  </si>
  <si>
    <t>Hannah-Louisa</t>
  </si>
  <si>
    <t>11-010086</t>
  </si>
  <si>
    <t>11-006999</t>
  </si>
  <si>
    <t>11-009855</t>
  </si>
  <si>
    <t>11-009574</t>
  </si>
  <si>
    <t>Kreuzer</t>
  </si>
  <si>
    <t>11-007349</t>
  </si>
  <si>
    <t>ITA</t>
  </si>
  <si>
    <t>11-010011</t>
  </si>
  <si>
    <t>Kirchmer</t>
  </si>
  <si>
    <t>11-007417</t>
  </si>
  <si>
    <t>Kleindienst</t>
  </si>
  <si>
    <t>Hermann</t>
  </si>
  <si>
    <t>11-006536</t>
  </si>
  <si>
    <t>11-006880</t>
  </si>
  <si>
    <t>11-000099</t>
  </si>
  <si>
    <t>11-006509</t>
  </si>
  <si>
    <t>11-055741</t>
  </si>
  <si>
    <t>Morio</t>
  </si>
  <si>
    <t>11-056523</t>
  </si>
  <si>
    <t>Dalima</t>
  </si>
  <si>
    <t>Annbritta</t>
  </si>
  <si>
    <t>11-056561</t>
  </si>
  <si>
    <t>Annbianka</t>
  </si>
  <si>
    <t>11-055888</t>
  </si>
  <si>
    <t>11-055965</t>
  </si>
  <si>
    <t>Jetter</t>
  </si>
  <si>
    <t>Maja</t>
  </si>
  <si>
    <t>11-009624</t>
  </si>
  <si>
    <t>Bentz</t>
  </si>
  <si>
    <t>11-006890</t>
  </si>
  <si>
    <t>11-006340</t>
  </si>
  <si>
    <t>11-001612</t>
  </si>
  <si>
    <t>11-053401</t>
  </si>
  <si>
    <t>Schweikart</t>
  </si>
  <si>
    <t>11-005931</t>
  </si>
  <si>
    <t>11-003245</t>
  </si>
  <si>
    <t>Wurtz</t>
  </si>
  <si>
    <t>04-054050</t>
  </si>
  <si>
    <t>11-058061</t>
  </si>
  <si>
    <t>11-009087</t>
  </si>
  <si>
    <t>Alessandro</t>
  </si>
  <si>
    <t>11-057302</t>
  </si>
  <si>
    <t>11-057301</t>
  </si>
  <si>
    <t>11-055823</t>
  </si>
  <si>
    <t>Franke</t>
  </si>
  <si>
    <t>Edda</t>
  </si>
  <si>
    <t>11-058782</t>
  </si>
  <si>
    <t>Keppler</t>
  </si>
  <si>
    <t>11-003820</t>
  </si>
  <si>
    <t>11-007120</t>
  </si>
  <si>
    <t>11-058321</t>
  </si>
  <si>
    <t>Keteesh</t>
  </si>
  <si>
    <t>Rakul</t>
  </si>
  <si>
    <t>11-059861</t>
  </si>
  <si>
    <t>Henry</t>
  </si>
  <si>
    <t>Neu</t>
  </si>
  <si>
    <t>05-021372</t>
  </si>
  <si>
    <t>11-0006</t>
  </si>
  <si>
    <t>11-005257</t>
  </si>
  <si>
    <t>Kraus</t>
  </si>
  <si>
    <t>11-007210</t>
  </si>
  <si>
    <t>11-006067</t>
  </si>
  <si>
    <t>11-053421</t>
  </si>
  <si>
    <t>Shekhulhadadin</t>
  </si>
  <si>
    <t>Mohamed Zaki</t>
  </si>
  <si>
    <t>11-004892</t>
  </si>
  <si>
    <t>Schramm</t>
  </si>
  <si>
    <t>Guntram</t>
  </si>
  <si>
    <t>11-004935</t>
  </si>
  <si>
    <t>Zimniak</t>
  </si>
  <si>
    <t>Veronika</t>
  </si>
  <si>
    <t>11-003285</t>
  </si>
  <si>
    <t>Zipp</t>
  </si>
  <si>
    <t>Elvira</t>
  </si>
  <si>
    <t>Brauer</t>
  </si>
  <si>
    <t>Gabriele</t>
  </si>
  <si>
    <t>11-000342</t>
  </si>
  <si>
    <t>Manfred</t>
  </si>
  <si>
    <t>11-000730</t>
  </si>
  <si>
    <t>Felsner</t>
  </si>
  <si>
    <t>11-000731</t>
  </si>
  <si>
    <t>Hans-Jürgen</t>
  </si>
  <si>
    <t>11-002275</t>
  </si>
  <si>
    <t>Prenzel</t>
  </si>
  <si>
    <t>11-002320</t>
  </si>
  <si>
    <t>Reffert</t>
  </si>
  <si>
    <t>Heidrun</t>
  </si>
  <si>
    <t>11-002669</t>
  </si>
  <si>
    <t>Schreiner</t>
  </si>
  <si>
    <t>11-001253</t>
  </si>
  <si>
    <t>Holl</t>
  </si>
  <si>
    <t>11-000199</t>
  </si>
  <si>
    <t>11-001379</t>
  </si>
  <si>
    <t>11-006311</t>
  </si>
  <si>
    <t>11-005865</t>
  </si>
  <si>
    <t>11-007755</t>
  </si>
  <si>
    <t>Buchwald</t>
  </si>
  <si>
    <t>11-002835</t>
  </si>
  <si>
    <t>Stauffer</t>
  </si>
  <si>
    <t>11-000537</t>
  </si>
  <si>
    <t>Deubert</t>
  </si>
  <si>
    <t>11-002618</t>
  </si>
  <si>
    <t>11-010035</t>
  </si>
  <si>
    <t>Thonle</t>
  </si>
  <si>
    <t>11-010036</t>
  </si>
  <si>
    <t>11-000120</t>
  </si>
  <si>
    <t>11-007533</t>
  </si>
  <si>
    <t>11-010099</t>
  </si>
  <si>
    <t>Duangjan</t>
  </si>
  <si>
    <t>THA</t>
  </si>
  <si>
    <t>11-007042</t>
  </si>
  <si>
    <t>Dorothea</t>
  </si>
  <si>
    <t>11-007229</t>
  </si>
  <si>
    <t>Wüst</t>
  </si>
  <si>
    <t>11-009733</t>
  </si>
  <si>
    <t>Sowa</t>
  </si>
  <si>
    <t>11-008559</t>
  </si>
  <si>
    <t>11-009250</t>
  </si>
  <si>
    <t>Strese</t>
  </si>
  <si>
    <t>11-055941</t>
  </si>
  <si>
    <t>Böll</t>
  </si>
  <si>
    <t>11-005796</t>
  </si>
  <si>
    <t>11-004425</t>
  </si>
  <si>
    <t>Noll</t>
  </si>
  <si>
    <t>11-057041</t>
  </si>
  <si>
    <t>Schrankl</t>
  </si>
  <si>
    <t>11-057101</t>
  </si>
  <si>
    <t>Khaliqi</t>
  </si>
  <si>
    <t>11-002353</t>
  </si>
  <si>
    <t>11-000032</t>
  </si>
  <si>
    <t>Baader</t>
  </si>
  <si>
    <t>11-002804</t>
  </si>
  <si>
    <t>Sparsam</t>
  </si>
  <si>
    <t>Michaela</t>
  </si>
  <si>
    <t>02-035072</t>
  </si>
  <si>
    <t>Pingel</t>
  </si>
  <si>
    <t>Roger</t>
  </si>
  <si>
    <t>11-005884</t>
  </si>
  <si>
    <t>11-006904</t>
  </si>
  <si>
    <t>Herrmann</t>
  </si>
  <si>
    <t>11-058006</t>
  </si>
  <si>
    <t>Ogurcan</t>
  </si>
  <si>
    <t>Metin</t>
  </si>
  <si>
    <t>01-106646</t>
  </si>
  <si>
    <t>11-058101</t>
  </si>
  <si>
    <t>Guido</t>
  </si>
  <si>
    <t>11-058104</t>
  </si>
  <si>
    <t>Haarhus</t>
  </si>
  <si>
    <t>11-058102</t>
  </si>
  <si>
    <t>Walther</t>
  </si>
  <si>
    <t>11-058103</t>
  </si>
  <si>
    <t>02-036556</t>
  </si>
  <si>
    <t>Altoff</t>
  </si>
  <si>
    <t>11-001970</t>
  </si>
  <si>
    <t>11-001896</t>
  </si>
  <si>
    <t>Mahler</t>
  </si>
  <si>
    <t>11-058647</t>
  </si>
  <si>
    <t>11-058502</t>
  </si>
  <si>
    <t>Klug</t>
  </si>
  <si>
    <t>Magdalena</t>
  </si>
  <si>
    <t>11-002648</t>
  </si>
  <si>
    <t>Schönung</t>
  </si>
  <si>
    <t>11-0101</t>
  </si>
  <si>
    <t>11-001229</t>
  </si>
  <si>
    <t>Hitzelberger</t>
  </si>
  <si>
    <t>11-008204</t>
  </si>
  <si>
    <t>Weiler</t>
  </si>
  <si>
    <t>Lisa Maria</t>
  </si>
  <si>
    <t>11-008205</t>
  </si>
  <si>
    <t>Schag</t>
  </si>
  <si>
    <t>11-009190</t>
  </si>
  <si>
    <t>Saktan</t>
  </si>
  <si>
    <t>Mehmet</t>
  </si>
  <si>
    <t>11-008759</t>
  </si>
  <si>
    <t>Bornhöfft</t>
  </si>
  <si>
    <t>11-009860</t>
  </si>
  <si>
    <t>Stiller</t>
  </si>
  <si>
    <t>11-009861</t>
  </si>
  <si>
    <t>11-007123</t>
  </si>
  <si>
    <t>Hof</t>
  </si>
  <si>
    <t>11-007125</t>
  </si>
  <si>
    <t>Kamilli</t>
  </si>
  <si>
    <t>11-009939</t>
  </si>
  <si>
    <t>11-008355</t>
  </si>
  <si>
    <t>Dörr</t>
  </si>
  <si>
    <t>11-008447</t>
  </si>
  <si>
    <t>Feil</t>
  </si>
  <si>
    <t>11-005624</t>
  </si>
  <si>
    <t>Eby</t>
  </si>
  <si>
    <t>11-007121</t>
  </si>
  <si>
    <t>11-008443</t>
  </si>
  <si>
    <t>11-004622</t>
  </si>
  <si>
    <t>Schaaf</t>
  </si>
  <si>
    <t>11-054981</t>
  </si>
  <si>
    <t>11-007128</t>
  </si>
  <si>
    <t>Annalena</t>
  </si>
  <si>
    <t>11-058123</t>
  </si>
  <si>
    <t>11-058121</t>
  </si>
  <si>
    <t>11-002178</t>
  </si>
  <si>
    <t>11-003087</t>
  </si>
  <si>
    <t>Weidenthaler</t>
  </si>
  <si>
    <t>11-0020</t>
  </si>
  <si>
    <t>BSV Rülzheim</t>
  </si>
  <si>
    <t>11-004029</t>
  </si>
  <si>
    <t>Häußel</t>
  </si>
  <si>
    <t>11-008954</t>
  </si>
  <si>
    <t>Häberle</t>
  </si>
  <si>
    <t>11-008029</t>
  </si>
  <si>
    <t>Damminger</t>
  </si>
  <si>
    <t>11-009758</t>
  </si>
  <si>
    <t>Kusterer</t>
  </si>
  <si>
    <t>Theo</t>
  </si>
  <si>
    <t>11-009838</t>
  </si>
  <si>
    <t>Oeßwein</t>
  </si>
  <si>
    <t>11-009839</t>
  </si>
  <si>
    <t>Arbogast</t>
  </si>
  <si>
    <t>Thilo</t>
  </si>
  <si>
    <t>11-008711</t>
  </si>
  <si>
    <t>Werling</t>
  </si>
  <si>
    <t>11-009441</t>
  </si>
  <si>
    <t>Becki</t>
  </si>
  <si>
    <t>11-008027</t>
  </si>
  <si>
    <t>11-053221</t>
  </si>
  <si>
    <t>Schuhmacher</t>
  </si>
  <si>
    <t>11-0114</t>
  </si>
  <si>
    <t>TuS Schaidt</t>
  </si>
  <si>
    <t>11-002060</t>
  </si>
  <si>
    <t>Moster</t>
  </si>
  <si>
    <t>Henriette</t>
  </si>
  <si>
    <t>11-002062</t>
  </si>
  <si>
    <t>11-005555</t>
  </si>
  <si>
    <t>Plavcic</t>
  </si>
  <si>
    <t>11-005554</t>
  </si>
  <si>
    <t>11-0120</t>
  </si>
  <si>
    <t>11-005042</t>
  </si>
  <si>
    <t>Punte</t>
  </si>
  <si>
    <t>11-001903</t>
  </si>
  <si>
    <t>Mais</t>
  </si>
  <si>
    <t>11-003252</t>
  </si>
  <si>
    <t>Zadworny</t>
  </si>
  <si>
    <t>11-003253</t>
  </si>
  <si>
    <t>Lesueur</t>
  </si>
  <si>
    <t>11-000470</t>
  </si>
  <si>
    <t>Chudek</t>
  </si>
  <si>
    <t>11-005442</t>
  </si>
  <si>
    <t>Frieß</t>
  </si>
  <si>
    <t>Roland</t>
  </si>
  <si>
    <t>11-006901</t>
  </si>
  <si>
    <t>Emming</t>
  </si>
  <si>
    <t>Weidemann</t>
  </si>
  <si>
    <t>11-007659</t>
  </si>
  <si>
    <t>Strecker</t>
  </si>
  <si>
    <t>Gerd</t>
  </si>
  <si>
    <t>11-002784</t>
  </si>
  <si>
    <t>Siring</t>
  </si>
  <si>
    <t>11-010048</t>
  </si>
  <si>
    <t>Bohland</t>
  </si>
  <si>
    <t>11-004838</t>
  </si>
  <si>
    <t>Flockerzi</t>
  </si>
  <si>
    <t>11-008199</t>
  </si>
  <si>
    <t>11-008207</t>
  </si>
  <si>
    <t>Wartenberg</t>
  </si>
  <si>
    <t>11-001978</t>
  </si>
  <si>
    <t>Meller</t>
  </si>
  <si>
    <t>11-002903</t>
  </si>
  <si>
    <t>11-054281</t>
  </si>
  <si>
    <t>Brilla</t>
  </si>
  <si>
    <t>Sean</t>
  </si>
  <si>
    <t>11-054584</t>
  </si>
  <si>
    <t>11-053721</t>
  </si>
  <si>
    <t>Lisa Marie</t>
  </si>
  <si>
    <t>Raphael</t>
  </si>
  <si>
    <t>11-054583</t>
  </si>
  <si>
    <t>Trenz</t>
  </si>
  <si>
    <t>11-007623</t>
  </si>
  <si>
    <t>11-003054</t>
  </si>
  <si>
    <t>11-001501</t>
  </si>
  <si>
    <t>Kipper</t>
  </si>
  <si>
    <t>11-004858</t>
  </si>
  <si>
    <t>Griessel</t>
  </si>
  <si>
    <t>Clifford</t>
  </si>
  <si>
    <t>11-003270</t>
  </si>
  <si>
    <t>Zenker</t>
  </si>
  <si>
    <t>11-001819</t>
  </si>
  <si>
    <t>Kay</t>
  </si>
  <si>
    <t>11-009887</t>
  </si>
  <si>
    <t>Neubauer</t>
  </si>
  <si>
    <t>11-059401</t>
  </si>
  <si>
    <t>Nuernberg</t>
  </si>
  <si>
    <t>11-059229</t>
  </si>
  <si>
    <t>11-059581</t>
  </si>
  <si>
    <t>11-059236</t>
  </si>
  <si>
    <t>Haubrich</t>
  </si>
  <si>
    <t>11-001041</t>
  </si>
  <si>
    <t>11-008429</t>
  </si>
  <si>
    <t>11-052162</t>
  </si>
  <si>
    <t>11-059235</t>
  </si>
  <si>
    <t>11-059234</t>
  </si>
  <si>
    <t>Böttcher</t>
  </si>
  <si>
    <t>11-003104</t>
  </si>
  <si>
    <t>Weinheimer</t>
  </si>
  <si>
    <t>11-0023</t>
  </si>
  <si>
    <t>FK Mardi Bellheim</t>
  </si>
  <si>
    <t>11-002070</t>
  </si>
  <si>
    <t>11-001194</t>
  </si>
  <si>
    <t>Hick</t>
  </si>
  <si>
    <t>11-006065</t>
  </si>
  <si>
    <t>Lisci</t>
  </si>
  <si>
    <t>Stefano</t>
  </si>
  <si>
    <t>11-006599</t>
  </si>
  <si>
    <t>Bartz</t>
  </si>
  <si>
    <t>11-009742</t>
  </si>
  <si>
    <t>11-009240</t>
  </si>
  <si>
    <t>Robin</t>
  </si>
  <si>
    <t>11-057741</t>
  </si>
  <si>
    <t>Greichgauer</t>
  </si>
  <si>
    <t>Timm</t>
  </si>
  <si>
    <t>Beyer</t>
  </si>
  <si>
    <t>11-003262</t>
  </si>
  <si>
    <t>Zeil</t>
  </si>
  <si>
    <t>11-059421</t>
  </si>
  <si>
    <t>Gholampour</t>
  </si>
  <si>
    <t>Resa</t>
  </si>
  <si>
    <t>IRI</t>
  </si>
  <si>
    <t>Kopf</t>
  </si>
  <si>
    <t>11-004915</t>
  </si>
  <si>
    <t>11-0106</t>
  </si>
  <si>
    <t>VT Böhl</t>
  </si>
  <si>
    <t>11-004916</t>
  </si>
  <si>
    <t>11-000830</t>
  </si>
  <si>
    <t>11-004399</t>
  </si>
  <si>
    <t>Gaßner</t>
  </si>
  <si>
    <t>11-001747</t>
  </si>
  <si>
    <t>Lambert</t>
  </si>
  <si>
    <t>Lutz</t>
  </si>
  <si>
    <t>11-005287</t>
  </si>
  <si>
    <t>Rupprecht</t>
  </si>
  <si>
    <t>11-005772</t>
  </si>
  <si>
    <t>Wetzler</t>
  </si>
  <si>
    <t>11-002778</t>
  </si>
  <si>
    <t>Siegmund</t>
  </si>
  <si>
    <t>11-007032</t>
  </si>
  <si>
    <t>11-007211</t>
  </si>
  <si>
    <t>Baßler</t>
  </si>
  <si>
    <t>11-007212</t>
  </si>
  <si>
    <t>Thelen</t>
  </si>
  <si>
    <t>Gerrit</t>
  </si>
  <si>
    <t>11-001681</t>
  </si>
  <si>
    <t>Kristine</t>
  </si>
  <si>
    <t>11-002731</t>
  </si>
  <si>
    <t>11-0089</t>
  </si>
  <si>
    <t>TV Gimmeldingen</t>
  </si>
  <si>
    <t>11-004262</t>
  </si>
  <si>
    <t>Winfrid</t>
  </si>
  <si>
    <t>11-007956</t>
  </si>
  <si>
    <t>Schulte</t>
  </si>
  <si>
    <t>11-009142</t>
  </si>
  <si>
    <t>Zöller</t>
  </si>
  <si>
    <t>11-005598</t>
  </si>
  <si>
    <t>11-005599</t>
  </si>
  <si>
    <t>11-008384</t>
  </si>
  <si>
    <t>Haas</t>
  </si>
  <si>
    <t>11-008564</t>
  </si>
  <si>
    <t>Cathrin</t>
  </si>
  <si>
    <t>Penn</t>
  </si>
  <si>
    <t>11-000762</t>
  </si>
  <si>
    <t>11-001306</t>
  </si>
  <si>
    <t>Hüner</t>
  </si>
  <si>
    <t>11-000732</t>
  </si>
  <si>
    <t>11-0074</t>
  </si>
  <si>
    <t>11-004343</t>
  </si>
  <si>
    <t>Kistner</t>
  </si>
  <si>
    <t>11-000519</t>
  </si>
  <si>
    <t>11-005467</t>
  </si>
  <si>
    <t>11-005552</t>
  </si>
  <si>
    <t>11-007192</t>
  </si>
  <si>
    <t>11-004168</t>
  </si>
  <si>
    <t>Hiller</t>
  </si>
  <si>
    <t>11-055381</t>
  </si>
  <si>
    <t>Feuerbach</t>
  </si>
  <si>
    <t>11-056047</t>
  </si>
  <si>
    <t>Baeßler</t>
  </si>
  <si>
    <t>11-001302</t>
  </si>
  <si>
    <t>Humm</t>
  </si>
  <si>
    <t>11-009555</t>
  </si>
  <si>
    <t>Stöbener</t>
  </si>
  <si>
    <t>Quentin</t>
  </si>
  <si>
    <t>11-0090</t>
  </si>
  <si>
    <t>TV Hauenstein</t>
  </si>
  <si>
    <t>11-054122</t>
  </si>
  <si>
    <t>Schächter</t>
  </si>
  <si>
    <t>11-054121</t>
  </si>
  <si>
    <t>Oberle</t>
  </si>
  <si>
    <t>Oskar</t>
  </si>
  <si>
    <t>11-055921</t>
  </si>
  <si>
    <t>Westrich</t>
  </si>
  <si>
    <t>11-009556</t>
  </si>
  <si>
    <t>Haag</t>
  </si>
  <si>
    <t>11-057509</t>
  </si>
  <si>
    <t>Seibel</t>
  </si>
  <si>
    <t>Denny</t>
  </si>
  <si>
    <t>11-059521</t>
  </si>
  <si>
    <t>11-053121</t>
  </si>
  <si>
    <t>Walk</t>
  </si>
  <si>
    <t>11-0146</t>
  </si>
  <si>
    <t>TV Maikammer</t>
  </si>
  <si>
    <t>11-052741</t>
  </si>
  <si>
    <t>11-009724</t>
  </si>
  <si>
    <t>Kiefer</t>
  </si>
  <si>
    <t>11-006718</t>
  </si>
  <si>
    <t>Leven</t>
  </si>
  <si>
    <t>Karsten</t>
  </si>
  <si>
    <t>11-007987</t>
  </si>
  <si>
    <t>Julier</t>
  </si>
  <si>
    <t>Reiner</t>
  </si>
  <si>
    <t>11-008466</t>
  </si>
  <si>
    <t>Straub</t>
  </si>
  <si>
    <t>11-003910</t>
  </si>
  <si>
    <t>Meulensteen</t>
  </si>
  <si>
    <t>Udo</t>
  </si>
  <si>
    <t>Zhang</t>
  </si>
  <si>
    <t>Flörchinger</t>
  </si>
  <si>
    <t>11-0004</t>
  </si>
  <si>
    <t>11-008248</t>
  </si>
  <si>
    <t>11-003200</t>
  </si>
  <si>
    <t>11-000992</t>
  </si>
  <si>
    <t>11-002056</t>
  </si>
  <si>
    <t>Moßmann</t>
  </si>
  <si>
    <t>11-002628</t>
  </si>
  <si>
    <t>11-002698</t>
  </si>
  <si>
    <t>Schulz</t>
  </si>
  <si>
    <t>11-002699</t>
  </si>
  <si>
    <t>Christa</t>
  </si>
  <si>
    <t>11-000528</t>
  </si>
  <si>
    <t>11-001818</t>
  </si>
  <si>
    <t>Leßmeister</t>
  </si>
  <si>
    <t>11-005527</t>
  </si>
  <si>
    <t>11-005806</t>
  </si>
  <si>
    <t>11-007710</t>
  </si>
  <si>
    <t>11-007558</t>
  </si>
  <si>
    <t>11-009596</t>
  </si>
  <si>
    <t>11-003741</t>
  </si>
  <si>
    <t>11-009592</t>
  </si>
  <si>
    <t>11-009593</t>
  </si>
  <si>
    <t>11-007315</t>
  </si>
  <si>
    <t>11-009392</t>
  </si>
  <si>
    <t>11-009393</t>
  </si>
  <si>
    <t>11-008617</t>
  </si>
  <si>
    <t>11-005684</t>
  </si>
  <si>
    <t>11-008570</t>
  </si>
  <si>
    <t>11-009597</t>
  </si>
  <si>
    <t>11-004389</t>
  </si>
  <si>
    <t>11-057081</t>
  </si>
  <si>
    <t>11-007650</t>
  </si>
  <si>
    <t>11-057821</t>
  </si>
  <si>
    <t>13-005295</t>
  </si>
  <si>
    <t>Patric</t>
  </si>
  <si>
    <t>11-059227</t>
  </si>
  <si>
    <t>Barthelemy</t>
  </si>
  <si>
    <t>Mattéo</t>
  </si>
  <si>
    <t>11-059231</t>
  </si>
  <si>
    <t>Kopp</t>
  </si>
  <si>
    <t>11-059224</t>
  </si>
  <si>
    <t>11-059226</t>
  </si>
  <si>
    <t>Schläger</t>
  </si>
  <si>
    <t>Lian</t>
  </si>
  <si>
    <t>11-059228</t>
  </si>
  <si>
    <t>Stacy</t>
  </si>
  <si>
    <t>11-059223</t>
  </si>
  <si>
    <t>Avemaria</t>
  </si>
  <si>
    <t>11-058481</t>
  </si>
  <si>
    <t>11-058482</t>
  </si>
  <si>
    <t>Hollinger</t>
  </si>
  <si>
    <t>Tom</t>
  </si>
  <si>
    <t>11-058483</t>
  </si>
  <si>
    <t>11-008237</t>
  </si>
  <si>
    <t>11-006267</t>
  </si>
  <si>
    <t>Buß</t>
  </si>
  <si>
    <t>11-0018</t>
  </si>
  <si>
    <t>11-052405</t>
  </si>
  <si>
    <t>11-003024</t>
  </si>
  <si>
    <t>Vorlaufer</t>
  </si>
  <si>
    <t>11-002001</t>
  </si>
  <si>
    <t>11-002377</t>
  </si>
  <si>
    <t>11-002751</t>
  </si>
  <si>
    <t>Seel</t>
  </si>
  <si>
    <t>11-003662</t>
  </si>
  <si>
    <t>Solihin</t>
  </si>
  <si>
    <t>Ivan</t>
  </si>
  <si>
    <t>11-001574</t>
  </si>
  <si>
    <t>11-001651</t>
  </si>
  <si>
    <t>Krause</t>
  </si>
  <si>
    <t>11-052681</t>
  </si>
  <si>
    <t>Dech</t>
  </si>
  <si>
    <t>Albert</t>
  </si>
  <si>
    <t>11-052961</t>
  </si>
  <si>
    <t>11-007818</t>
  </si>
  <si>
    <t>11-010052</t>
  </si>
  <si>
    <t>Brunn</t>
  </si>
  <si>
    <t>Sara</t>
  </si>
  <si>
    <t>Leisge</t>
  </si>
  <si>
    <t>11-010095</t>
  </si>
  <si>
    <t>11-009204</t>
  </si>
  <si>
    <t>Escherle</t>
  </si>
  <si>
    <t>11-009812</t>
  </si>
  <si>
    <t>Brenneke</t>
  </si>
  <si>
    <t>11-009748</t>
  </si>
  <si>
    <t>Bausch</t>
  </si>
  <si>
    <t>11-009846</t>
  </si>
  <si>
    <t>Naumann</t>
  </si>
  <si>
    <t>Juca</t>
  </si>
  <si>
    <t>11-009849</t>
  </si>
  <si>
    <t>11-007339</t>
  </si>
  <si>
    <t>11-008424</t>
  </si>
  <si>
    <t>Höpel</t>
  </si>
  <si>
    <t>11-008457</t>
  </si>
  <si>
    <t>Marie Kathrin</t>
  </si>
  <si>
    <t>11-009324</t>
  </si>
  <si>
    <t>11-008590</t>
  </si>
  <si>
    <t>11-055883</t>
  </si>
  <si>
    <t>Wesson</t>
  </si>
  <si>
    <t>Greg</t>
  </si>
  <si>
    <t>11-055042</t>
  </si>
  <si>
    <t>Jannik Stefan</t>
  </si>
  <si>
    <t>11-056641</t>
  </si>
  <si>
    <t>Ruppert</t>
  </si>
  <si>
    <t>08-013014</t>
  </si>
  <si>
    <t>11-056441</t>
  </si>
  <si>
    <t>Lei</t>
  </si>
  <si>
    <t>11-009999</t>
  </si>
  <si>
    <t>Thürauf</t>
  </si>
  <si>
    <t>11-007361</t>
  </si>
  <si>
    <t>11-006966</t>
  </si>
  <si>
    <t>Weil</t>
  </si>
  <si>
    <t>Laura-Marie</t>
  </si>
  <si>
    <t>11-009847</t>
  </si>
  <si>
    <t>Jona Gabriel</t>
  </si>
  <si>
    <t>11-000772</t>
  </si>
  <si>
    <t>Fleygnac</t>
  </si>
  <si>
    <t>Laurent</t>
  </si>
  <si>
    <t>11-057142</t>
  </si>
  <si>
    <t>Sakalla</t>
  </si>
  <si>
    <t>11-058282</t>
  </si>
  <si>
    <t>Oppenheimer</t>
  </si>
  <si>
    <t>01-144835</t>
  </si>
  <si>
    <t>11-057902</t>
  </si>
  <si>
    <t>Bashar</t>
  </si>
  <si>
    <t>Taher</t>
  </si>
  <si>
    <t>11-059941</t>
  </si>
  <si>
    <t>Shih</t>
  </si>
  <si>
    <t>Yu-Weh</t>
  </si>
  <si>
    <t>11-053361</t>
  </si>
  <si>
    <t>11-058461</t>
  </si>
  <si>
    <t>Menges</t>
  </si>
  <si>
    <t>11-059303</t>
  </si>
  <si>
    <t>11-059301</t>
  </si>
  <si>
    <t>Moaz</t>
  </si>
  <si>
    <t>Ahmad</t>
  </si>
  <si>
    <t>11-0032</t>
  </si>
  <si>
    <t>11-009074</t>
  </si>
  <si>
    <t>11-006628</t>
  </si>
  <si>
    <t>Dendl</t>
  </si>
  <si>
    <t>Dascha</t>
  </si>
  <si>
    <t>11-054021</t>
  </si>
  <si>
    <t>11-057903</t>
  </si>
  <si>
    <t>Sundaram</t>
  </si>
  <si>
    <t>Ralf</t>
  </si>
  <si>
    <t>11-053301</t>
  </si>
  <si>
    <t>Heyd</t>
  </si>
  <si>
    <t>11-0002</t>
  </si>
  <si>
    <t>1. BC Landstuhl</t>
  </si>
  <si>
    <t>11-053622</t>
  </si>
  <si>
    <t>Wuttke</t>
  </si>
  <si>
    <t>11-053621</t>
  </si>
  <si>
    <t>Rouf</t>
  </si>
  <si>
    <t>Juliane</t>
  </si>
  <si>
    <t>11-001258</t>
  </si>
  <si>
    <t>Holowacz</t>
  </si>
  <si>
    <t>Kettering</t>
  </si>
  <si>
    <t>11-005717</t>
  </si>
  <si>
    <t>11-006933</t>
  </si>
  <si>
    <t>11-008516</t>
  </si>
  <si>
    <t>11-009595</t>
  </si>
  <si>
    <t>Juliana</t>
  </si>
  <si>
    <t>Jenny</t>
  </si>
  <si>
    <t>USA</t>
  </si>
  <si>
    <t>11-058401</t>
  </si>
  <si>
    <t>11-052201</t>
  </si>
  <si>
    <t>11-0031</t>
  </si>
  <si>
    <t>11-000307</t>
  </si>
  <si>
    <t>Bormans</t>
  </si>
  <si>
    <t>Angeline</t>
  </si>
  <si>
    <t>11-000489</t>
  </si>
  <si>
    <t>Cronauer</t>
  </si>
  <si>
    <t>11-002856</t>
  </si>
  <si>
    <t>Stenke</t>
  </si>
  <si>
    <t>11-009449</t>
  </si>
  <si>
    <t>Dillenkofer</t>
  </si>
  <si>
    <t>11-005763</t>
  </si>
  <si>
    <t>Hafke</t>
  </si>
  <si>
    <t>11-003063</t>
  </si>
  <si>
    <t>Kohz</t>
  </si>
  <si>
    <t>11-007303</t>
  </si>
  <si>
    <t>11-010005</t>
  </si>
  <si>
    <t>Preis</t>
  </si>
  <si>
    <t>11-010006</t>
  </si>
  <si>
    <t>Miesel</t>
  </si>
  <si>
    <t>11-054805</t>
  </si>
  <si>
    <t>Poplonski</t>
  </si>
  <si>
    <t>11-002675</t>
  </si>
  <si>
    <t>11-058341</t>
  </si>
  <si>
    <t>Fynn</t>
  </si>
  <si>
    <t>11-059281</t>
  </si>
  <si>
    <t>Schank</t>
  </si>
  <si>
    <t>Janek</t>
  </si>
  <si>
    <t>11-059282</t>
  </si>
  <si>
    <t>Heidenreich</t>
  </si>
  <si>
    <t>Collin</t>
  </si>
  <si>
    <t>11-058803</t>
  </si>
  <si>
    <t>Miller</t>
  </si>
  <si>
    <t>11-058802</t>
  </si>
  <si>
    <t>11-059902</t>
  </si>
  <si>
    <t>Röhrdanz</t>
  </si>
  <si>
    <t>11-004868</t>
  </si>
  <si>
    <t>Christmann</t>
  </si>
  <si>
    <t>11-0022</t>
  </si>
  <si>
    <t>TV Roßbach</t>
  </si>
  <si>
    <t>11-002055</t>
  </si>
  <si>
    <t>Moser</t>
  </si>
  <si>
    <t>11-004621</t>
  </si>
  <si>
    <t>11-005713</t>
  </si>
  <si>
    <t>11-001571</t>
  </si>
  <si>
    <t>11-006404</t>
  </si>
  <si>
    <t>Heib</t>
  </si>
  <si>
    <t>Aylin</t>
  </si>
  <si>
    <t>11-006401</t>
  </si>
  <si>
    <t>Baumbauer</t>
  </si>
  <si>
    <t>11-009263</t>
  </si>
  <si>
    <t>Wenzel</t>
  </si>
  <si>
    <t>11-054041</t>
  </si>
  <si>
    <t>11-055948</t>
  </si>
  <si>
    <t>Opp</t>
  </si>
  <si>
    <t>11-004867</t>
  </si>
  <si>
    <t>Rheinheimer</t>
  </si>
  <si>
    <t>11-009787</t>
  </si>
  <si>
    <t>Kannegieser</t>
  </si>
  <si>
    <t>Hendrik</t>
  </si>
  <si>
    <t>11-003081</t>
  </si>
  <si>
    <t>Wegmann</t>
  </si>
  <si>
    <t>11-0014</t>
  </si>
  <si>
    <t>BSC Busenberg</t>
  </si>
  <si>
    <t>11-002449</t>
  </si>
  <si>
    <t>11-001740</t>
  </si>
  <si>
    <t>Laag</t>
  </si>
  <si>
    <t>Conny</t>
  </si>
  <si>
    <t>11-001179</t>
  </si>
  <si>
    <t>Hertle</t>
  </si>
  <si>
    <t>11-009493</t>
  </si>
  <si>
    <t>Höhl</t>
  </si>
  <si>
    <t>11-000418</t>
  </si>
  <si>
    <t>Burkhart</t>
  </si>
  <si>
    <t>Egon</t>
  </si>
  <si>
    <t>11-007961</t>
  </si>
  <si>
    <t>11-007161</t>
  </si>
  <si>
    <t>11-007163</t>
  </si>
  <si>
    <t>Roschy</t>
  </si>
  <si>
    <t>11-057861</t>
  </si>
  <si>
    <t>Juretic</t>
  </si>
  <si>
    <t>Damian</t>
  </si>
  <si>
    <t>11-057742</t>
  </si>
  <si>
    <t>11-059061</t>
  </si>
  <si>
    <t>11-052425</t>
  </si>
  <si>
    <t>Manea</t>
  </si>
  <si>
    <t>ROU</t>
  </si>
  <si>
    <t>11-0100</t>
  </si>
  <si>
    <t>TV Otterberg</t>
  </si>
  <si>
    <t>11-052427</t>
  </si>
  <si>
    <t>Fetzer</t>
  </si>
  <si>
    <t>Yannis</t>
  </si>
  <si>
    <t>11-009912</t>
  </si>
  <si>
    <t>Kaßler</t>
  </si>
  <si>
    <t>11-052221</t>
  </si>
  <si>
    <t>Ellmer</t>
  </si>
  <si>
    <t>11-0177</t>
  </si>
  <si>
    <t>TuS Breitenbach</t>
  </si>
  <si>
    <t>11-008804</t>
  </si>
  <si>
    <t>11-008805</t>
  </si>
  <si>
    <t>11-008806</t>
  </si>
  <si>
    <t>11-008811</t>
  </si>
  <si>
    <t>Kollitz</t>
  </si>
  <si>
    <t>11-008812</t>
  </si>
  <si>
    <t>Bartenschlager</t>
  </si>
  <si>
    <t>11-008968</t>
  </si>
  <si>
    <t>Lehrke</t>
  </si>
  <si>
    <t>11-009215</t>
  </si>
  <si>
    <t>Pfaff</t>
  </si>
  <si>
    <t>11-009923</t>
  </si>
  <si>
    <t>Jäckle</t>
  </si>
  <si>
    <t>11-055884</t>
  </si>
  <si>
    <t>Janz</t>
  </si>
  <si>
    <t>Zoe</t>
  </si>
  <si>
    <t>11-055881</t>
  </si>
  <si>
    <t>11-055885</t>
  </si>
  <si>
    <t>11-055886</t>
  </si>
  <si>
    <t>Sommer</t>
  </si>
  <si>
    <t>11-008810</t>
  </si>
  <si>
    <t>Weis</t>
  </si>
  <si>
    <t>11-057621</t>
  </si>
  <si>
    <t>Lieblang</t>
  </si>
  <si>
    <t>11-057623</t>
  </si>
  <si>
    <t>Lauer</t>
  </si>
  <si>
    <t>11-057622</t>
  </si>
  <si>
    <t>Rübel</t>
  </si>
  <si>
    <t>11-057641</t>
  </si>
  <si>
    <t>Mazurek</t>
  </si>
  <si>
    <t>11-0206</t>
  </si>
  <si>
    <t>BT Idar-Oberstein</t>
  </si>
  <si>
    <t>Kim</t>
  </si>
  <si>
    <t>Jain</t>
  </si>
  <si>
    <t>11-0168</t>
  </si>
  <si>
    <t>11-052061</t>
  </si>
  <si>
    <t>11-000333</t>
  </si>
  <si>
    <t>11-000836</t>
  </si>
  <si>
    <t>11-005422</t>
  </si>
  <si>
    <t>11-006057</t>
  </si>
  <si>
    <t>Yannic</t>
  </si>
  <si>
    <t>11-006574</t>
  </si>
  <si>
    <t>11-007281</t>
  </si>
  <si>
    <t>11-010066</t>
  </si>
  <si>
    <t>Kölsch</t>
  </si>
  <si>
    <t>11-009181</t>
  </si>
  <si>
    <t>Hildebrandt</t>
  </si>
  <si>
    <t>11-009676</t>
  </si>
  <si>
    <t>Beda</t>
  </si>
  <si>
    <t>11-009351</t>
  </si>
  <si>
    <t>Augustin</t>
  </si>
  <si>
    <t>Janis</t>
  </si>
  <si>
    <t>11-053661</t>
  </si>
  <si>
    <t>Kremer</t>
  </si>
  <si>
    <t>11-008618</t>
  </si>
  <si>
    <t>Hinkel</t>
  </si>
  <si>
    <t>11-058023</t>
  </si>
  <si>
    <t>Sammel</t>
  </si>
  <si>
    <t>11-058022</t>
  </si>
  <si>
    <t>11-058021</t>
  </si>
  <si>
    <t>11-005075</t>
  </si>
  <si>
    <t>Rinck</t>
  </si>
  <si>
    <t>11-000926</t>
  </si>
  <si>
    <t>Herbert</t>
  </si>
  <si>
    <t>11-000610</t>
  </si>
  <si>
    <t>Eck</t>
  </si>
  <si>
    <t>11-000645</t>
  </si>
  <si>
    <t>Eisinger</t>
  </si>
  <si>
    <t>Petro</t>
  </si>
  <si>
    <t>11-000619</t>
  </si>
  <si>
    <t>Effler</t>
  </si>
  <si>
    <t>11-004474</t>
  </si>
  <si>
    <t>Schultz</t>
  </si>
  <si>
    <t>11-004488</t>
  </si>
  <si>
    <t>Rinnert</t>
  </si>
  <si>
    <t>11-005415</t>
  </si>
  <si>
    <t>Steppe</t>
  </si>
  <si>
    <t>11-000590</t>
  </si>
  <si>
    <t>Dudenhöfer</t>
  </si>
  <si>
    <t>11-000592</t>
  </si>
  <si>
    <t>Dumser</t>
  </si>
  <si>
    <t>11-056227</t>
  </si>
  <si>
    <t>Dummentschitisch</t>
  </si>
  <si>
    <t>Lorenzo</t>
  </si>
  <si>
    <t>05-048487</t>
  </si>
  <si>
    <t>11-002077</t>
  </si>
  <si>
    <t>11-002083</t>
  </si>
  <si>
    <t>11-000067</t>
  </si>
  <si>
    <t>Baron</t>
  </si>
  <si>
    <t>11-059384</t>
  </si>
  <si>
    <t>Birg</t>
  </si>
  <si>
    <t>11-059383</t>
  </si>
  <si>
    <t>11-059442</t>
  </si>
  <si>
    <t>Feldner</t>
  </si>
  <si>
    <t>11-059461</t>
  </si>
  <si>
    <t>Kammer</t>
  </si>
  <si>
    <t>Jona</t>
  </si>
  <si>
    <t>05-028231</t>
  </si>
  <si>
    <t>Graf</t>
  </si>
  <si>
    <t>11-000998</t>
  </si>
  <si>
    <t>Feierabend</t>
  </si>
  <si>
    <t>11-002987</t>
  </si>
  <si>
    <t>Ullemeyer</t>
  </si>
  <si>
    <t>11-000294</t>
  </si>
  <si>
    <t>Bold</t>
  </si>
  <si>
    <t>11-000825</t>
  </si>
  <si>
    <t>11-001772</t>
  </si>
  <si>
    <t>11-001765</t>
  </si>
  <si>
    <t>Langhauser</t>
  </si>
  <si>
    <t>Ina</t>
  </si>
  <si>
    <t>05-035965</t>
  </si>
  <si>
    <t>Broschart</t>
  </si>
  <si>
    <t>11-009457</t>
  </si>
  <si>
    <t>Fliehmann</t>
  </si>
  <si>
    <t>11-009460</t>
  </si>
  <si>
    <t>Horsten</t>
  </si>
  <si>
    <t>11-058122</t>
  </si>
  <si>
    <t>Schäker</t>
  </si>
  <si>
    <t>11-058124</t>
  </si>
  <si>
    <t>Scherzer</t>
  </si>
  <si>
    <t>11-058561</t>
  </si>
  <si>
    <t>Jänickel</t>
  </si>
  <si>
    <t>11-059561</t>
  </si>
  <si>
    <t>11-000999</t>
  </si>
  <si>
    <t>11-058562</t>
  </si>
  <si>
    <t>Heckmann</t>
  </si>
  <si>
    <t>11-059161</t>
  </si>
  <si>
    <t>Neto</t>
  </si>
  <si>
    <t>11-059043</t>
  </si>
  <si>
    <t>11-059041</t>
  </si>
  <si>
    <t>Nicklas</t>
  </si>
  <si>
    <t>Knerr</t>
  </si>
  <si>
    <t>11-059042</t>
  </si>
  <si>
    <t>11-000967</t>
  </si>
  <si>
    <t>Albrecht</t>
  </si>
  <si>
    <t>11-003286</t>
  </si>
  <si>
    <t>11-002281</t>
  </si>
  <si>
    <t>Prior</t>
  </si>
  <si>
    <t>11-001615</t>
  </si>
  <si>
    <t>11-001614</t>
  </si>
  <si>
    <t>11-002156</t>
  </si>
  <si>
    <t>Nohl</t>
  </si>
  <si>
    <t>11-002160</t>
  </si>
  <si>
    <t>Nuber</t>
  </si>
  <si>
    <t>11-055949</t>
  </si>
  <si>
    <t>Malte</t>
  </si>
  <si>
    <t>11-004970</t>
  </si>
  <si>
    <t>Münch</t>
  </si>
  <si>
    <t>11-004993</t>
  </si>
  <si>
    <t>11-004961</t>
  </si>
  <si>
    <t>11-005864</t>
  </si>
  <si>
    <t>11-060021</t>
  </si>
  <si>
    <t>Sophie</t>
  </si>
  <si>
    <t>11-007829</t>
  </si>
  <si>
    <t>Babelotzky</t>
  </si>
  <si>
    <t>11-008494</t>
  </si>
  <si>
    <t>Rödel</t>
  </si>
  <si>
    <t>11-000455</t>
  </si>
  <si>
    <t>Chassein</t>
  </si>
  <si>
    <t>Yves</t>
  </si>
  <si>
    <t>11-056141</t>
  </si>
  <si>
    <t>Loreen</t>
  </si>
  <si>
    <t>11-002251</t>
  </si>
  <si>
    <t>11-002304</t>
  </si>
  <si>
    <t>02-040903</t>
  </si>
  <si>
    <t>11-005089</t>
  </si>
  <si>
    <t>11-002125</t>
  </si>
  <si>
    <t>11-002116</t>
  </si>
  <si>
    <t>Nauerz</t>
  </si>
  <si>
    <t>11-007617</t>
  </si>
  <si>
    <t>Piller</t>
  </si>
  <si>
    <t>Lina</t>
  </si>
  <si>
    <t>11-007609</t>
  </si>
  <si>
    <t>11-005733</t>
  </si>
  <si>
    <t>Staiger</t>
  </si>
  <si>
    <t>11-006128</t>
  </si>
  <si>
    <t>Trauth</t>
  </si>
  <si>
    <t>11-006121</t>
  </si>
  <si>
    <t>11-006123</t>
  </si>
  <si>
    <t>Schulze</t>
  </si>
  <si>
    <t>11-002024</t>
  </si>
  <si>
    <t>Mildenberger</t>
  </si>
  <si>
    <t>11-002020</t>
  </si>
  <si>
    <t>Mickeleit</t>
  </si>
  <si>
    <t>11-001090</t>
  </si>
  <si>
    <t>Hass</t>
  </si>
  <si>
    <t>11-001107</t>
  </si>
  <si>
    <t>Hay</t>
  </si>
  <si>
    <t>Karl-Ludwig</t>
  </si>
  <si>
    <t>11-002850</t>
  </si>
  <si>
    <t>Steinbeck</t>
  </si>
  <si>
    <t>11-002848</t>
  </si>
  <si>
    <t>Hans</t>
  </si>
  <si>
    <t>11-002849</t>
  </si>
  <si>
    <t>11-054462</t>
  </si>
  <si>
    <t>Gelbrich</t>
  </si>
  <si>
    <t>11-052521</t>
  </si>
  <si>
    <t>11-052522</t>
  </si>
  <si>
    <t>Wengert</t>
  </si>
  <si>
    <t>11-008880</t>
  </si>
  <si>
    <t>11-001225</t>
  </si>
  <si>
    <t>Jacques</t>
  </si>
  <si>
    <t>11-001226</t>
  </si>
  <si>
    <t>11-001448</t>
  </si>
  <si>
    <t>11-007320</t>
  </si>
  <si>
    <t>11-052683</t>
  </si>
  <si>
    <t>Göttmann</t>
  </si>
  <si>
    <t>Kirstin</t>
  </si>
  <si>
    <t>11-001015</t>
  </si>
  <si>
    <t>Hellriegel</t>
  </si>
  <si>
    <t>11-001017</t>
  </si>
  <si>
    <t>Xaver</t>
  </si>
  <si>
    <t>11-053902</t>
  </si>
  <si>
    <t>Höfli</t>
  </si>
  <si>
    <t>Vivienne</t>
  </si>
  <si>
    <t>11-056402</t>
  </si>
  <si>
    <t>Vollmar</t>
  </si>
  <si>
    <t>11-058162</t>
  </si>
  <si>
    <t>11-057483</t>
  </si>
  <si>
    <t>Knieriemen</t>
  </si>
  <si>
    <t>Monika</t>
  </si>
  <si>
    <t>11-004578</t>
  </si>
  <si>
    <t>Fey</t>
  </si>
  <si>
    <t>11-006468</t>
  </si>
  <si>
    <t>11-056103</t>
  </si>
  <si>
    <t>Marek</t>
  </si>
  <si>
    <t>11-056104</t>
  </si>
  <si>
    <t>11-056107</t>
  </si>
  <si>
    <t>11-056105</t>
  </si>
  <si>
    <t>Stangl</t>
  </si>
  <si>
    <t>11-056106</t>
  </si>
  <si>
    <t>11-000419</t>
  </si>
  <si>
    <t>11-052222</t>
  </si>
  <si>
    <t>Morgenstern</t>
  </si>
  <si>
    <t>11-059601</t>
  </si>
  <si>
    <t>Shrey</t>
  </si>
  <si>
    <t>Mara</t>
  </si>
  <si>
    <t>05-040807</t>
  </si>
  <si>
    <t>Weisbrod</t>
  </si>
  <si>
    <t>11-001904</t>
  </si>
  <si>
    <t>Malina</t>
  </si>
  <si>
    <t>11-002366</t>
  </si>
  <si>
    <t>Riedinger</t>
  </si>
  <si>
    <t>11-004937</t>
  </si>
  <si>
    <t>11-058763</t>
  </si>
  <si>
    <t>Kobylanski</t>
  </si>
  <si>
    <t>Joey Tony</t>
  </si>
  <si>
    <t>10-011962</t>
  </si>
  <si>
    <t>Nilges</t>
  </si>
  <si>
    <t>Spieler-ID</t>
  </si>
  <si>
    <t>* Q=vorqualifiziert für Verbandmeisterschaft</t>
  </si>
  <si>
    <t>Verbandsrangliste (VRL)</t>
  </si>
  <si>
    <t>Bezirksmeisterschaft (BZM)</t>
  </si>
  <si>
    <t>Verbandsmeisterschaft (VBM)</t>
  </si>
  <si>
    <t>Südwestdeutsche Meisterschaft (SWDM)</t>
  </si>
  <si>
    <t>DBV Rangliste (DBV RL)</t>
  </si>
  <si>
    <t>Deutsche Meisterschaft (DM)</t>
  </si>
  <si>
    <t>DM 21</t>
  </si>
  <si>
    <t>Azhin</t>
  </si>
  <si>
    <t>Babakhani</t>
  </si>
  <si>
    <t>11-060275</t>
  </si>
  <si>
    <t>Naghmeh</t>
  </si>
  <si>
    <t>Mehrjoo</t>
  </si>
  <si>
    <t>11-060205</t>
  </si>
  <si>
    <t>Van Thanh</t>
  </si>
  <si>
    <t>04-097756</t>
  </si>
  <si>
    <t>SVK</t>
  </si>
  <si>
    <t>Anas</t>
  </si>
  <si>
    <t>Al-Aani</t>
  </si>
  <si>
    <t>11-060260</t>
  </si>
  <si>
    <t>Yasen</t>
  </si>
  <si>
    <t>Borisov</t>
  </si>
  <si>
    <t>11-060157</t>
  </si>
  <si>
    <t>IRQ</t>
  </si>
  <si>
    <t>Behzad</t>
  </si>
  <si>
    <t>Kamezi</t>
  </si>
  <si>
    <t>11-060213</t>
  </si>
  <si>
    <t>Arun</t>
  </si>
  <si>
    <t>Lawrence</t>
  </si>
  <si>
    <t>11-060212</t>
  </si>
  <si>
    <t>Steve</t>
  </si>
  <si>
    <t>Packiaray</t>
  </si>
  <si>
    <t>11-060281</t>
  </si>
  <si>
    <t>Rayhan</t>
  </si>
  <si>
    <t>Mohammed</t>
  </si>
  <si>
    <t>11-060283</t>
  </si>
  <si>
    <t>Sharvesh</t>
  </si>
  <si>
    <t>11-060264</t>
  </si>
  <si>
    <t>Divij</t>
  </si>
  <si>
    <t>Gupta</t>
  </si>
  <si>
    <t>11-060258</t>
  </si>
  <si>
    <t>ISL</t>
  </si>
  <si>
    <t>Sólrún Anna</t>
  </si>
  <si>
    <t>Ingvarsdóttir</t>
  </si>
  <si>
    <t>11-060177</t>
  </si>
  <si>
    <t>Sebastían</t>
  </si>
  <si>
    <t>Vignisson</t>
  </si>
  <si>
    <t>11-060178</t>
  </si>
  <si>
    <t>Lyu</t>
  </si>
  <si>
    <t>11-060287</t>
  </si>
  <si>
    <t>Ran</t>
  </si>
  <si>
    <t>Hou</t>
  </si>
  <si>
    <t>11-060204</t>
  </si>
  <si>
    <t>Dong</t>
  </si>
  <si>
    <t>Liang</t>
  </si>
  <si>
    <t>07-036609</t>
  </si>
  <si>
    <t>Ruomu</t>
  </si>
  <si>
    <t>Tan</t>
  </si>
  <si>
    <t>11-060192</t>
  </si>
  <si>
    <t>Nawrath</t>
  </si>
  <si>
    <t>01-135569</t>
  </si>
  <si>
    <t>Filip</t>
  </si>
  <si>
    <t>Rajchel</t>
  </si>
  <si>
    <t>11-060171</t>
  </si>
  <si>
    <t>Gälweiler</t>
  </si>
  <si>
    <t>11-060170</t>
  </si>
  <si>
    <t>Celina</t>
  </si>
  <si>
    <t>11-060169</t>
  </si>
  <si>
    <t>Aarushi</t>
  </si>
  <si>
    <t>Bansal</t>
  </si>
  <si>
    <t>11-060156</t>
  </si>
  <si>
    <t>Beasley</t>
  </si>
  <si>
    <t>11-060155</t>
  </si>
  <si>
    <t>11-060162</t>
  </si>
  <si>
    <t>11-060160</t>
  </si>
  <si>
    <t>11-060101</t>
  </si>
  <si>
    <t>11-060154</t>
  </si>
  <si>
    <t>11-060206</t>
  </si>
  <si>
    <t>Hirschinger</t>
  </si>
  <si>
    <t>11-060207</t>
  </si>
  <si>
    <t>11-009492</t>
  </si>
  <si>
    <t>11-060242</t>
  </si>
  <si>
    <t>11-003196</t>
  </si>
  <si>
    <t>Reith</t>
  </si>
  <si>
    <t>11-060244</t>
  </si>
  <si>
    <t>11-001257</t>
  </si>
  <si>
    <t>Korell</t>
  </si>
  <si>
    <t>11-060241</t>
  </si>
  <si>
    <t>Riexinger</t>
  </si>
  <si>
    <t>11-060276</t>
  </si>
  <si>
    <t>11-060277</t>
  </si>
  <si>
    <t>Amélie</t>
  </si>
  <si>
    <t>11-060225</t>
  </si>
  <si>
    <t>Bill</t>
  </si>
  <si>
    <t>11-060172</t>
  </si>
  <si>
    <t>11-060175</t>
  </si>
  <si>
    <t>Lacagnina</t>
  </si>
  <si>
    <t>11-060226</t>
  </si>
  <si>
    <t>Kohnle</t>
  </si>
  <si>
    <t>11-060203</t>
  </si>
  <si>
    <t>Pahn</t>
  </si>
  <si>
    <t>11-060164</t>
  </si>
  <si>
    <t>11-060168</t>
  </si>
  <si>
    <t>Fanny</t>
  </si>
  <si>
    <t>11-060166</t>
  </si>
  <si>
    <t>Jaubert</t>
  </si>
  <si>
    <t>11-060165</t>
  </si>
  <si>
    <t>Rehberg</t>
  </si>
  <si>
    <t>11-060152</t>
  </si>
  <si>
    <t>Yasmin</t>
  </si>
  <si>
    <t>Zoey</t>
  </si>
  <si>
    <t>Heinen</t>
  </si>
  <si>
    <t>11-060252</t>
  </si>
  <si>
    <t>Klemm</t>
  </si>
  <si>
    <t>13-004619</t>
  </si>
  <si>
    <t>11-060224</t>
  </si>
  <si>
    <t>Selma</t>
  </si>
  <si>
    <t>Safak</t>
  </si>
  <si>
    <t>11-060223</t>
  </si>
  <si>
    <t>11-054961</t>
  </si>
  <si>
    <t>Wieschendorf</t>
  </si>
  <si>
    <t>11-060263</t>
  </si>
  <si>
    <t>Nikolai</t>
  </si>
  <si>
    <t>Knabe</t>
  </si>
  <si>
    <t>11-060280</t>
  </si>
  <si>
    <t>11-060189</t>
  </si>
  <si>
    <t>11-060190</t>
  </si>
  <si>
    <t>Oberzahn</t>
  </si>
  <si>
    <t>11-060188</t>
  </si>
  <si>
    <t>11-060274</t>
  </si>
  <si>
    <t>Sitter</t>
  </si>
  <si>
    <t>11-060267</t>
  </si>
  <si>
    <t>11-060284</t>
  </si>
  <si>
    <t>11-060282</t>
  </si>
  <si>
    <t>Marie-Olivia</t>
  </si>
  <si>
    <t>11-060286</t>
  </si>
  <si>
    <t>Anna-Aurelia</t>
  </si>
  <si>
    <t>11-060285</t>
  </si>
  <si>
    <t>Mandino</t>
  </si>
  <si>
    <t>Lagrene</t>
  </si>
  <si>
    <t>05-028076</t>
  </si>
  <si>
    <t>11-001961</t>
  </si>
  <si>
    <t>Clara Marie</t>
  </si>
  <si>
    <t>Hettler</t>
  </si>
  <si>
    <t>05-055750</t>
  </si>
  <si>
    <t>Mareen</t>
  </si>
  <si>
    <t>05-027263</t>
  </si>
  <si>
    <t>05-056727</t>
  </si>
  <si>
    <t>Menzel</t>
  </si>
  <si>
    <t>11-060278</t>
  </si>
  <si>
    <t>Alex</t>
  </si>
  <si>
    <t>Engelhardt</t>
  </si>
  <si>
    <t>01-116163</t>
  </si>
  <si>
    <t>11-060234</t>
  </si>
  <si>
    <t>Argus</t>
  </si>
  <si>
    <t>Karl-Michael</t>
  </si>
  <si>
    <t>11-060228</t>
  </si>
  <si>
    <t>Gerloff</t>
  </si>
  <si>
    <t>05-038237</t>
  </si>
  <si>
    <t>11-004042</t>
  </si>
  <si>
    <t>Zemla</t>
  </si>
  <si>
    <t>13-009374</t>
  </si>
  <si>
    <t>Nash-Steer</t>
  </si>
  <si>
    <t>Niels</t>
  </si>
  <si>
    <t>Dangmann</t>
  </si>
  <si>
    <t>11-060248</t>
  </si>
  <si>
    <t>11-060144</t>
  </si>
  <si>
    <t>Jajcevic</t>
  </si>
  <si>
    <t>11-060246</t>
  </si>
  <si>
    <t>Garn</t>
  </si>
  <si>
    <t>11-060249</t>
  </si>
  <si>
    <t>Stein</t>
  </si>
  <si>
    <t>11-060237</t>
  </si>
  <si>
    <t>Barthold</t>
  </si>
  <si>
    <t>11-060247</t>
  </si>
  <si>
    <t>11-060238</t>
  </si>
  <si>
    <t>11-060143</t>
  </si>
  <si>
    <t>Egon Janis</t>
  </si>
  <si>
    <t>Kubick</t>
  </si>
  <si>
    <t>11-060159</t>
  </si>
  <si>
    <t>Mölig</t>
  </si>
  <si>
    <t>11-001387</t>
  </si>
  <si>
    <t>11-060210</t>
  </si>
  <si>
    <t>Orben</t>
  </si>
  <si>
    <t>11-060209</t>
  </si>
  <si>
    <t>Nell</t>
  </si>
  <si>
    <t>Schäffer</t>
  </si>
  <si>
    <t>11-060273</t>
  </si>
  <si>
    <t>Anschütz</t>
  </si>
  <si>
    <t>11-060218</t>
  </si>
  <si>
    <t>11-060217</t>
  </si>
  <si>
    <t>Miks</t>
  </si>
  <si>
    <t>11-059985</t>
  </si>
  <si>
    <t>Yuki</t>
  </si>
  <si>
    <t>11-059986</t>
  </si>
  <si>
    <t>Lauf</t>
  </si>
  <si>
    <t>11-059981</t>
  </si>
  <si>
    <t>11-059984</t>
  </si>
  <si>
    <t>Zöttler</t>
  </si>
  <si>
    <t>11-059987</t>
  </si>
  <si>
    <t>Schottler</t>
  </si>
  <si>
    <t>11-006844</t>
  </si>
  <si>
    <t>Herm</t>
  </si>
  <si>
    <t>11-059982</t>
  </si>
  <si>
    <t>Kieckäben</t>
  </si>
  <si>
    <t>11-060215</t>
  </si>
  <si>
    <t>Thinnes</t>
  </si>
  <si>
    <t>11-060216</t>
  </si>
  <si>
    <t>Domann</t>
  </si>
  <si>
    <t>11-060262</t>
  </si>
  <si>
    <t>Geisenhofer</t>
  </si>
  <si>
    <t>05-028306</t>
  </si>
  <si>
    <t>Do-Hyun</t>
  </si>
  <si>
    <t>Quak</t>
  </si>
  <si>
    <t>02-035940</t>
  </si>
  <si>
    <t>11-004350</t>
  </si>
  <si>
    <t>02-049855</t>
  </si>
  <si>
    <t>11-060158</t>
  </si>
  <si>
    <t>11-060245</t>
  </si>
  <si>
    <t>11-060196</t>
  </si>
  <si>
    <t>11-060198</t>
  </si>
  <si>
    <t>11-060197</t>
  </si>
  <si>
    <t>Laszkiewicz</t>
  </si>
  <si>
    <t>11-060194</t>
  </si>
  <si>
    <t>11-060151</t>
  </si>
  <si>
    <t>Natalie</t>
  </si>
  <si>
    <t>11-060179</t>
  </si>
  <si>
    <t>Muriel</t>
  </si>
  <si>
    <t>11-060083</t>
  </si>
  <si>
    <t>Pfister</t>
  </si>
  <si>
    <t>11-060084</t>
  </si>
  <si>
    <t>Pia</t>
  </si>
  <si>
    <t>Möbius</t>
  </si>
  <si>
    <t>11-060082</t>
  </si>
  <si>
    <t>Fauss</t>
  </si>
  <si>
    <t>11-060081</t>
  </si>
  <si>
    <t>Severin</t>
  </si>
  <si>
    <t>Rückauer</t>
  </si>
  <si>
    <t>11-060220</t>
  </si>
  <si>
    <t>Rainer</t>
  </si>
  <si>
    <t>11-060146</t>
  </si>
  <si>
    <t>Wende</t>
  </si>
  <si>
    <t>11-060240</t>
  </si>
  <si>
    <t>11-060202</t>
  </si>
  <si>
    <t>Pratya</t>
  </si>
  <si>
    <t>Kanchanachettanee</t>
  </si>
  <si>
    <t>11-060233</t>
  </si>
  <si>
    <t>11-060193</t>
  </si>
  <si>
    <t>01-101961</t>
  </si>
  <si>
    <t>11-060279</t>
  </si>
  <si>
    <t>Dan</t>
  </si>
  <si>
    <t>Pohl</t>
  </si>
  <si>
    <t>11-060251</t>
  </si>
  <si>
    <t>Ganz</t>
  </si>
  <si>
    <t>11-060187</t>
  </si>
  <si>
    <t>Matt</t>
  </si>
  <si>
    <t>11-006377</t>
  </si>
  <si>
    <t>Michele</t>
  </si>
  <si>
    <t>Levy</t>
  </si>
  <si>
    <t>02-039983</t>
  </si>
  <si>
    <t>11-054382</t>
  </si>
  <si>
    <t>Gander</t>
  </si>
  <si>
    <t>11-008073</t>
  </si>
  <si>
    <t>Riedel</t>
  </si>
  <si>
    <t>11-060255</t>
  </si>
  <si>
    <t>11-009863</t>
  </si>
  <si>
    <t>11-060265</t>
  </si>
  <si>
    <t>Thieme</t>
  </si>
  <si>
    <t>11-060231</t>
  </si>
  <si>
    <t>Stemski</t>
  </si>
  <si>
    <t>11-060173</t>
  </si>
  <si>
    <t>11-060174</t>
  </si>
  <si>
    <t>11-009538</t>
  </si>
  <si>
    <t>Wendt</t>
  </si>
  <si>
    <t>14-001996</t>
  </si>
  <si>
    <t>Gauweiler</t>
  </si>
  <si>
    <t>11-060222</t>
  </si>
  <si>
    <t>Esther</t>
  </si>
  <si>
    <t>Bollhöfer</t>
  </si>
  <si>
    <t>05-023577</t>
  </si>
  <si>
    <t>Laurenz</t>
  </si>
  <si>
    <t>Kornfeld</t>
  </si>
  <si>
    <t>01-110826</t>
  </si>
  <si>
    <t>Sautner</t>
  </si>
  <si>
    <t>11-060180</t>
  </si>
  <si>
    <t>Vlad Nicolas</t>
  </si>
  <si>
    <t>Filimon</t>
  </si>
  <si>
    <t>11-060150</t>
  </si>
  <si>
    <t>11-060270</t>
  </si>
  <si>
    <t>05-052889</t>
  </si>
  <si>
    <t>Hodrius</t>
  </si>
  <si>
    <t>11-004019</t>
  </si>
  <si>
    <t>Anna-Lena</t>
  </si>
  <si>
    <t>Zorn</t>
  </si>
  <si>
    <t>05-061209</t>
  </si>
  <si>
    <t>Aileen</t>
  </si>
  <si>
    <t>Krein</t>
  </si>
  <si>
    <t>13-011083</t>
  </si>
  <si>
    <t>Anastasiia Alekseevna</t>
  </si>
  <si>
    <t>Gietzen</t>
  </si>
  <si>
    <t>Erni</t>
  </si>
  <si>
    <t>Murniati</t>
  </si>
  <si>
    <t>11-060219</t>
  </si>
  <si>
    <t>Denis</t>
  </si>
  <si>
    <t>Zastanceanu</t>
  </si>
  <si>
    <t>02-042581</t>
  </si>
  <si>
    <t>Daria</t>
  </si>
  <si>
    <t>Kurilko</t>
  </si>
  <si>
    <t>02-042580</t>
  </si>
  <si>
    <t>11-059988</t>
  </si>
  <si>
    <t>Radish</t>
  </si>
  <si>
    <t>Syed Moiz</t>
  </si>
  <si>
    <t>Hasan</t>
  </si>
  <si>
    <t>11-060288</t>
  </si>
  <si>
    <t>Noreen</t>
  </si>
  <si>
    <t>Khalid</t>
  </si>
  <si>
    <t>11-060272</t>
  </si>
  <si>
    <t>Jayden</t>
  </si>
  <si>
    <t>Harris</t>
  </si>
  <si>
    <t>11-060201</t>
  </si>
  <si>
    <t>11-060296</t>
  </si>
  <si>
    <t>Widzayana</t>
  </si>
  <si>
    <t>Dhairya Lakshmi</t>
  </si>
  <si>
    <t>11-060293</t>
  </si>
  <si>
    <t>Ashary</t>
  </si>
  <si>
    <t>Zakir</t>
  </si>
  <si>
    <t>01-093547</t>
  </si>
  <si>
    <t>Pelz</t>
  </si>
  <si>
    <t>05-058147</t>
  </si>
  <si>
    <t>Schmid</t>
  </si>
  <si>
    <t>11-007669</t>
  </si>
  <si>
    <t>Wang</t>
  </si>
  <si>
    <t>11-060338</t>
  </si>
  <si>
    <t>Chelsea</t>
  </si>
  <si>
    <t>11-060299</t>
  </si>
  <si>
    <t>Hoppe</t>
  </si>
  <si>
    <t>11-060298</t>
  </si>
  <si>
    <t>11-060308</t>
  </si>
  <si>
    <t>Heidenmann</t>
  </si>
  <si>
    <t>11-060309</t>
  </si>
  <si>
    <t>Gärtner</t>
  </si>
  <si>
    <t>Peer</t>
  </si>
  <si>
    <t>11-060335</t>
  </si>
  <si>
    <t>Baier</t>
  </si>
  <si>
    <t>Sam Joel</t>
  </si>
  <si>
    <t>11-060334</t>
  </si>
  <si>
    <t>Drach</t>
  </si>
  <si>
    <t>11-060336</t>
  </si>
  <si>
    <t>Hieronymus</t>
  </si>
  <si>
    <t>05-040865</t>
  </si>
  <si>
    <t>Sperfeldt</t>
  </si>
  <si>
    <t>11-060306</t>
  </si>
  <si>
    <t>11-003842</t>
  </si>
  <si>
    <t>Klingeberg</t>
  </si>
  <si>
    <t>11-060321</t>
  </si>
  <si>
    <t>11-060320</t>
  </si>
  <si>
    <t>Elliott</t>
  </si>
  <si>
    <t>01-123194</t>
  </si>
  <si>
    <t>Kyra</t>
  </si>
  <si>
    <t>Haus</t>
  </si>
  <si>
    <t>11-060291</t>
  </si>
  <si>
    <t>Bretzer</t>
  </si>
  <si>
    <t>Emanuel</t>
  </si>
  <si>
    <t>11-060316</t>
  </si>
  <si>
    <t>Krawietz</t>
  </si>
  <si>
    <t>Victor</t>
  </si>
  <si>
    <t>11-060315</t>
  </si>
  <si>
    <t>11-060314</t>
  </si>
  <si>
    <t>Marlene</t>
  </si>
  <si>
    <t>07-043790</t>
  </si>
  <si>
    <t>Kral</t>
  </si>
  <si>
    <t>Angelika</t>
  </si>
  <si>
    <t>11-008155</t>
  </si>
  <si>
    <t>Löbig</t>
  </si>
  <si>
    <t>01-150521</t>
  </si>
  <si>
    <t>Duttenhofer</t>
  </si>
  <si>
    <t>11-060324</t>
  </si>
  <si>
    <t>Crayen</t>
  </si>
  <si>
    <t>11-060323</t>
  </si>
  <si>
    <t>Hartmüller</t>
  </si>
  <si>
    <t>11-060317</t>
  </si>
  <si>
    <t>Appel</t>
  </si>
  <si>
    <t>11-054061</t>
  </si>
  <si>
    <t>11-060301</t>
  </si>
  <si>
    <t>11-060300</t>
  </si>
  <si>
    <t>11-060304</t>
  </si>
  <si>
    <t>11-060305</t>
  </si>
  <si>
    <t>11-060303</t>
  </si>
  <si>
    <t>11-060302</t>
  </si>
  <si>
    <t>Jäger</t>
  </si>
  <si>
    <t>11-004043</t>
  </si>
  <si>
    <t>11-009447</t>
  </si>
  <si>
    <t>Burg</t>
  </si>
  <si>
    <t>11-005561</t>
  </si>
  <si>
    <t>11-060312</t>
  </si>
  <si>
    <t>Engelland</t>
  </si>
  <si>
    <t>05-051068</t>
  </si>
  <si>
    <t>11-060318</t>
  </si>
  <si>
    <t>Weilacher</t>
  </si>
  <si>
    <t>05-028677</t>
  </si>
  <si>
    <t>Rogge</t>
  </si>
  <si>
    <t>Jannes</t>
  </si>
  <si>
    <t>01-107910</t>
  </si>
  <si>
    <t>11-060330</t>
  </si>
  <si>
    <t>Beuter</t>
  </si>
  <si>
    <t>11-060331</t>
  </si>
  <si>
    <t>Rubick</t>
  </si>
  <si>
    <t>11-060332</t>
  </si>
  <si>
    <t>Philip George</t>
  </si>
  <si>
    <t>11-060328</t>
  </si>
  <si>
    <t>Calvin</t>
  </si>
  <si>
    <t>11-060329</t>
  </si>
  <si>
    <t>10-011657</t>
  </si>
  <si>
    <t>Weisgerber</t>
  </si>
  <si>
    <t>11-060311</t>
  </si>
  <si>
    <t>11-060313</t>
  </si>
  <si>
    <t>07-040514</t>
  </si>
  <si>
    <t>Dostert</t>
  </si>
  <si>
    <t>11-003950</t>
  </si>
  <si>
    <t>Salzmann</t>
  </si>
  <si>
    <t>Nickolaus</t>
  </si>
  <si>
    <t>13-010274</t>
  </si>
  <si>
    <t>Velia</t>
  </si>
  <si>
    <t>16-010824</t>
  </si>
  <si>
    <t>11-060294</t>
  </si>
  <si>
    <t>Duy</t>
  </si>
  <si>
    <t>11-060310</t>
  </si>
  <si>
    <t>Lin</t>
  </si>
  <si>
    <t>Zhi Yan</t>
  </si>
  <si>
    <t>11-060289</t>
  </si>
  <si>
    <t>Singh</t>
  </si>
  <si>
    <t>Avni</t>
  </si>
  <si>
    <t>11-060290</t>
  </si>
  <si>
    <t>Mathpal</t>
  </si>
  <si>
    <t>Savni</t>
  </si>
  <si>
    <t>11-060297</t>
  </si>
  <si>
    <t>Challapalli</t>
  </si>
  <si>
    <t>Sree Valli</t>
  </si>
  <si>
    <t>11-060333</t>
  </si>
  <si>
    <t>Sre Ram</t>
  </si>
  <si>
    <t>11-060295</t>
  </si>
  <si>
    <t>Venkata Giridhar</t>
  </si>
  <si>
    <t>Lakkineni</t>
  </si>
  <si>
    <t>02-060674</t>
  </si>
  <si>
    <t>Wagle</t>
  </si>
  <si>
    <t>Surbhit</t>
  </si>
  <si>
    <t>11-060326</t>
  </si>
  <si>
    <t>Alavala</t>
  </si>
  <si>
    <t>Rohit Sai Kumar</t>
  </si>
  <si>
    <t>11-060327</t>
  </si>
  <si>
    <t>Raman</t>
  </si>
  <si>
    <t>Kumar</t>
  </si>
  <si>
    <t>11-060325</t>
  </si>
  <si>
    <t>Mahanth</t>
  </si>
  <si>
    <t>Vangala</t>
  </si>
  <si>
    <t>11-060337</t>
  </si>
  <si>
    <t>Skrynnik</t>
  </si>
  <si>
    <t>Danylo</t>
  </si>
  <si>
    <t>UKR</t>
  </si>
  <si>
    <t>11-060322</t>
  </si>
  <si>
    <t>DM 22</t>
  </si>
  <si>
    <t>11-060433</t>
  </si>
  <si>
    <t>Al Zaouabi</t>
  </si>
  <si>
    <t>Saja</t>
  </si>
  <si>
    <t>11-060456</t>
  </si>
  <si>
    <t>Tala</t>
  </si>
  <si>
    <t>11-060355</t>
  </si>
  <si>
    <t>Yuan-An</t>
  </si>
  <si>
    <t>11-060509</t>
  </si>
  <si>
    <t>Mohsan</t>
  </si>
  <si>
    <t>11-0212</t>
  </si>
  <si>
    <t>SG Rheinhessen</t>
  </si>
  <si>
    <t>07-040227</t>
  </si>
  <si>
    <t>Schenk</t>
  </si>
  <si>
    <t>07-042163</t>
  </si>
  <si>
    <t>Procida</t>
  </si>
  <si>
    <t>Tamino</t>
  </si>
  <si>
    <t>Momouo</t>
  </si>
  <si>
    <t>01-098297</t>
  </si>
  <si>
    <t>Abdulrahman</t>
  </si>
  <si>
    <t>Abbas</t>
  </si>
  <si>
    <t>Maywald</t>
  </si>
  <si>
    <t>Lisa-Catherine</t>
  </si>
  <si>
    <t>11-060478</t>
  </si>
  <si>
    <t>Heßelbach</t>
  </si>
  <si>
    <t>11-060479</t>
  </si>
  <si>
    <t>11-060354</t>
  </si>
  <si>
    <t>Bicking</t>
  </si>
  <si>
    <t>11-060360</t>
  </si>
  <si>
    <t>11-060358</t>
  </si>
  <si>
    <t>Comos</t>
  </si>
  <si>
    <t>11-060376</t>
  </si>
  <si>
    <t>Njinga Ngatat</t>
  </si>
  <si>
    <t>Nelson Noah</t>
  </si>
  <si>
    <t>11-060375</t>
  </si>
  <si>
    <t>Ngoupegheu Ngatat</t>
  </si>
  <si>
    <t>Joelle-Gloria</t>
  </si>
  <si>
    <t>11-060359</t>
  </si>
  <si>
    <t>11-060356</t>
  </si>
  <si>
    <t>Popp</t>
  </si>
  <si>
    <t>Annabell</t>
  </si>
  <si>
    <t>11-060362</t>
  </si>
  <si>
    <t>Lena-Marie</t>
  </si>
  <si>
    <t>11-060357</t>
  </si>
  <si>
    <t>Guth</t>
  </si>
  <si>
    <t>Josephine</t>
  </si>
  <si>
    <t>11-060482</t>
  </si>
  <si>
    <t>Krauß</t>
  </si>
  <si>
    <t>11-060451</t>
  </si>
  <si>
    <t>Nathanael</t>
  </si>
  <si>
    <t>11-009867</t>
  </si>
  <si>
    <t>Dehn</t>
  </si>
  <si>
    <t>11-000693</t>
  </si>
  <si>
    <t>11-060498</t>
  </si>
  <si>
    <t>Kutscher</t>
  </si>
  <si>
    <t>Mirella</t>
  </si>
  <si>
    <t>11-003924</t>
  </si>
  <si>
    <t>Kußmann</t>
  </si>
  <si>
    <t>11-0068</t>
  </si>
  <si>
    <t>TuS Altrip</t>
  </si>
  <si>
    <t>11-001737</t>
  </si>
  <si>
    <t>11-008066</t>
  </si>
  <si>
    <t>11-008067</t>
  </si>
  <si>
    <t>11-009993</t>
  </si>
  <si>
    <t>Rudi</t>
  </si>
  <si>
    <t>11-009567</t>
  </si>
  <si>
    <t>Pees</t>
  </si>
  <si>
    <t>11-009327</t>
  </si>
  <si>
    <t>Kelchner</t>
  </si>
  <si>
    <t>Melvin</t>
  </si>
  <si>
    <t>11-060473</t>
  </si>
  <si>
    <t>11-060474</t>
  </si>
  <si>
    <t>Kastner</t>
  </si>
  <si>
    <t>11-060472</t>
  </si>
  <si>
    <t>Bubbel</t>
  </si>
  <si>
    <t>11-060470</t>
  </si>
  <si>
    <t>Schorr</t>
  </si>
  <si>
    <t>11-060469</t>
  </si>
  <si>
    <t>Jeltsch</t>
  </si>
  <si>
    <t>11-060468</t>
  </si>
  <si>
    <t>11-060471</t>
  </si>
  <si>
    <t>11-001736</t>
  </si>
  <si>
    <t>11-060340</t>
  </si>
  <si>
    <t>Huynh</t>
  </si>
  <si>
    <t>11-060341</t>
  </si>
  <si>
    <t>Greta</t>
  </si>
  <si>
    <t>11-060454</t>
  </si>
  <si>
    <t>Le</t>
  </si>
  <si>
    <t>Tuyet</t>
  </si>
  <si>
    <t>11-060439</t>
  </si>
  <si>
    <t>11-060149</t>
  </si>
  <si>
    <t>Sander</t>
  </si>
  <si>
    <t>Marten</t>
  </si>
  <si>
    <t>11-003882</t>
  </si>
  <si>
    <t>11-007826</t>
  </si>
  <si>
    <t>Huhn</t>
  </si>
  <si>
    <t>11-060396</t>
  </si>
  <si>
    <t>Dvornik</t>
  </si>
  <si>
    <t>Giulio</t>
  </si>
  <si>
    <t>01-080378</t>
  </si>
  <si>
    <t>Dahlbüdding</t>
  </si>
  <si>
    <t>11-060507</t>
  </si>
  <si>
    <t>11-060508</t>
  </si>
  <si>
    <t>Vu</t>
  </si>
  <si>
    <t>Huy</t>
  </si>
  <si>
    <t>11-060510</t>
  </si>
  <si>
    <t>Stuck</t>
  </si>
  <si>
    <t>11-009627</t>
  </si>
  <si>
    <t>Edis</t>
  </si>
  <si>
    <t>11-060488</t>
  </si>
  <si>
    <t>Diefenthäler</t>
  </si>
  <si>
    <t>11-060487</t>
  </si>
  <si>
    <t>Binder</t>
  </si>
  <si>
    <t>Isabel</t>
  </si>
  <si>
    <t>11-060489</t>
  </si>
  <si>
    <t>Waschenko</t>
  </si>
  <si>
    <t>11-060481</t>
  </si>
  <si>
    <t>Stautz</t>
  </si>
  <si>
    <t>Timophey</t>
  </si>
  <si>
    <t>11-060480</t>
  </si>
  <si>
    <t>11-060485</t>
  </si>
  <si>
    <t>Mia</t>
  </si>
  <si>
    <t>11-060484</t>
  </si>
  <si>
    <t>11-060483</t>
  </si>
  <si>
    <t>Lennard</t>
  </si>
  <si>
    <t>11-060343</t>
  </si>
  <si>
    <t>Segel</t>
  </si>
  <si>
    <t>11-060379</t>
  </si>
  <si>
    <t>11-060380</t>
  </si>
  <si>
    <t>Dimitrov</t>
  </si>
  <si>
    <t>11-060383</t>
  </si>
  <si>
    <t>11-060511</t>
  </si>
  <si>
    <t>Kadlecek</t>
  </si>
  <si>
    <t>11-060497</t>
  </si>
  <si>
    <t>Bagnoli</t>
  </si>
  <si>
    <t>11-060496</t>
  </si>
  <si>
    <t>Klapproth</t>
  </si>
  <si>
    <t>02-031630</t>
  </si>
  <si>
    <t>Schaab</t>
  </si>
  <si>
    <t>11-060377</t>
  </si>
  <si>
    <t>Engel</t>
  </si>
  <si>
    <t>11-060378</t>
  </si>
  <si>
    <t>Hiebel</t>
  </si>
  <si>
    <t>11-060393</t>
  </si>
  <si>
    <t>Duesmann</t>
  </si>
  <si>
    <t>Jens Frederik</t>
  </si>
  <si>
    <t>11-060395</t>
  </si>
  <si>
    <t>Halstenberg</t>
  </si>
  <si>
    <t>11-060452</t>
  </si>
  <si>
    <t>Maksymchuk</t>
  </si>
  <si>
    <t>11-060447</t>
  </si>
  <si>
    <t>Fluhr</t>
  </si>
  <si>
    <t>05-021908</t>
  </si>
  <si>
    <t>Godenschwege</t>
  </si>
  <si>
    <t>13-010647</t>
  </si>
  <si>
    <t>Bender</t>
  </si>
  <si>
    <t>11-060374</t>
  </si>
  <si>
    <t>Baumgärtner</t>
  </si>
  <si>
    <t>Silas</t>
  </si>
  <si>
    <t>11-060363</t>
  </si>
  <si>
    <t>11-060370</t>
  </si>
  <si>
    <t>Poslednik</t>
  </si>
  <si>
    <t>11-060369</t>
  </si>
  <si>
    <t>Addison-Agrei</t>
  </si>
  <si>
    <t>Mea</t>
  </si>
  <si>
    <t>11-060367</t>
  </si>
  <si>
    <t>Neo</t>
  </si>
  <si>
    <t>11-060366</t>
  </si>
  <si>
    <t>Höylänen</t>
  </si>
  <si>
    <t>11-060372</t>
  </si>
  <si>
    <t>Rath</t>
  </si>
  <si>
    <t>Niclas</t>
  </si>
  <si>
    <t>11-060368</t>
  </si>
  <si>
    <t>Schwarzer</t>
  </si>
  <si>
    <t>11-060364</t>
  </si>
  <si>
    <t>Hillesheimer</t>
  </si>
  <si>
    <t>11-060373</t>
  </si>
  <si>
    <t>Tornello</t>
  </si>
  <si>
    <t>Nele</t>
  </si>
  <si>
    <t>11-060371</t>
  </si>
  <si>
    <t>Noan</t>
  </si>
  <si>
    <t>11-060365</t>
  </si>
  <si>
    <t>Ilai</t>
  </si>
  <si>
    <t>11-060475</t>
  </si>
  <si>
    <t>Bähr</t>
  </si>
  <si>
    <t>11-060339</t>
  </si>
  <si>
    <t>11-060453</t>
  </si>
  <si>
    <t>Bergweiler</t>
  </si>
  <si>
    <t>11-060448</t>
  </si>
  <si>
    <t>Brix</t>
  </si>
  <si>
    <t>11-060449</t>
  </si>
  <si>
    <t>van Loock</t>
  </si>
  <si>
    <t>Liam</t>
  </si>
  <si>
    <t>11-060400</t>
  </si>
  <si>
    <t>Nemeth</t>
  </si>
  <si>
    <t>11-060406</t>
  </si>
  <si>
    <t>11-060492</t>
  </si>
  <si>
    <t>02-038714</t>
  </si>
  <si>
    <t>Vu-Rupprecht</t>
  </si>
  <si>
    <t>Minh Ngoc</t>
  </si>
  <si>
    <t>11-060387</t>
  </si>
  <si>
    <t>Etschin</t>
  </si>
  <si>
    <t>11-060389</t>
  </si>
  <si>
    <t>Klem</t>
  </si>
  <si>
    <t>Phillip</t>
  </si>
  <si>
    <t>11-060388</t>
  </si>
  <si>
    <t>Morell</t>
  </si>
  <si>
    <t>11-060391</t>
  </si>
  <si>
    <t>Arne</t>
  </si>
  <si>
    <t>11-060390</t>
  </si>
  <si>
    <t>Tozer</t>
  </si>
  <si>
    <t>11-060392</t>
  </si>
  <si>
    <t>Bürcky</t>
  </si>
  <si>
    <t>Matilda</t>
  </si>
  <si>
    <t>11-060385</t>
  </si>
  <si>
    <t>Heidt</t>
  </si>
  <si>
    <t>11-060386</t>
  </si>
  <si>
    <t>11-060410</t>
  </si>
  <si>
    <t>11-060411</t>
  </si>
  <si>
    <t>Kiltz</t>
  </si>
  <si>
    <t>Flavia</t>
  </si>
  <si>
    <t>11-060413</t>
  </si>
  <si>
    <t>Dapper</t>
  </si>
  <si>
    <t>Milo</t>
  </si>
  <si>
    <t>11-060416</t>
  </si>
  <si>
    <t>11-060408</t>
  </si>
  <si>
    <t>Riegel</t>
  </si>
  <si>
    <t>11-060414</t>
  </si>
  <si>
    <t>11-060415</t>
  </si>
  <si>
    <t>11-060412</t>
  </si>
  <si>
    <t>Bott</t>
  </si>
  <si>
    <t>11-060418</t>
  </si>
  <si>
    <t>Engelmann</t>
  </si>
  <si>
    <t>Ida</t>
  </si>
  <si>
    <t>11-060407</t>
  </si>
  <si>
    <t>Ella</t>
  </si>
  <si>
    <t>11-060409</t>
  </si>
  <si>
    <t>Lejan</t>
  </si>
  <si>
    <t>11-060502</t>
  </si>
  <si>
    <t>11-060444</t>
  </si>
  <si>
    <t>Dikau</t>
  </si>
  <si>
    <t>11-060442</t>
  </si>
  <si>
    <t>Steuckart</t>
  </si>
  <si>
    <t>11-060445</t>
  </si>
  <si>
    <t>11-008964</t>
  </si>
  <si>
    <t>Anic</t>
  </si>
  <si>
    <t>11-003840</t>
  </si>
  <si>
    <t>Janke</t>
  </si>
  <si>
    <t>11-055784</t>
  </si>
  <si>
    <t>11-055795</t>
  </si>
  <si>
    <t>Andrian</t>
  </si>
  <si>
    <t>11-055788</t>
  </si>
  <si>
    <t>Orhan</t>
  </si>
  <si>
    <t>Eray</t>
  </si>
  <si>
    <t>11-060398</t>
  </si>
  <si>
    <t>11-060381</t>
  </si>
  <si>
    <t>Juschkus</t>
  </si>
  <si>
    <t>11-060382</t>
  </si>
  <si>
    <t>Körner</t>
  </si>
  <si>
    <t>Tia</t>
  </si>
  <si>
    <t>11-060504</t>
  </si>
  <si>
    <t>Nik</t>
  </si>
  <si>
    <t>11-060500</t>
  </si>
  <si>
    <t>Haque</t>
  </si>
  <si>
    <t>Nymul</t>
  </si>
  <si>
    <t>11-009900</t>
  </si>
  <si>
    <t>Jashim</t>
  </si>
  <si>
    <t>11-057563</t>
  </si>
  <si>
    <t>Besant</t>
  </si>
  <si>
    <t>Gerald</t>
  </si>
  <si>
    <t>11-009876</t>
  </si>
  <si>
    <t>Hauer</t>
  </si>
  <si>
    <t>11-009880</t>
  </si>
  <si>
    <t>Barbara</t>
  </si>
  <si>
    <t>11-009879</t>
  </si>
  <si>
    <t>11-009878</t>
  </si>
  <si>
    <t>Eckart</t>
  </si>
  <si>
    <t>11-009885</t>
  </si>
  <si>
    <t>Krömer</t>
  </si>
  <si>
    <t>11-056741</t>
  </si>
  <si>
    <t>Lüder</t>
  </si>
  <si>
    <t>11-009882</t>
  </si>
  <si>
    <t>Mader</t>
  </si>
  <si>
    <t>11-009884</t>
  </si>
  <si>
    <t>11-005807</t>
  </si>
  <si>
    <t>Karl</t>
  </si>
  <si>
    <t>11-057487</t>
  </si>
  <si>
    <t>Solluk</t>
  </si>
  <si>
    <t>11-009899</t>
  </si>
  <si>
    <t>Treber</t>
  </si>
  <si>
    <t>11-060506</t>
  </si>
  <si>
    <t>11-060399</t>
  </si>
  <si>
    <t>Köberl</t>
  </si>
  <si>
    <t>Yannik</t>
  </si>
  <si>
    <t>11-060401</t>
  </si>
  <si>
    <t>Lißmann</t>
  </si>
  <si>
    <t>11-060405</t>
  </si>
  <si>
    <t>Zucker</t>
  </si>
  <si>
    <t>11-060402</t>
  </si>
  <si>
    <t>11-060457</t>
  </si>
  <si>
    <t>Oberthür</t>
  </si>
  <si>
    <t>11-060459</t>
  </si>
  <si>
    <t>11-060464</t>
  </si>
  <si>
    <t>Ben Moritz</t>
  </si>
  <si>
    <t>11-060461</t>
  </si>
  <si>
    <t>Leonhard</t>
  </si>
  <si>
    <t>11-060460</t>
  </si>
  <si>
    <t>Thirunayukkarasu</t>
  </si>
  <si>
    <t>Agi</t>
  </si>
  <si>
    <t>11-060462</t>
  </si>
  <si>
    <t>Welsch</t>
  </si>
  <si>
    <t>11-060463</t>
  </si>
  <si>
    <t>Gauly</t>
  </si>
  <si>
    <t>Len</t>
  </si>
  <si>
    <t>11-060458</t>
  </si>
  <si>
    <t>Zotz</t>
  </si>
  <si>
    <t>11-060495</t>
  </si>
  <si>
    <t>Böshans</t>
  </si>
  <si>
    <t>11-060435</t>
  </si>
  <si>
    <t>Otieno</t>
  </si>
  <si>
    <t>Tamisha Monicah</t>
  </si>
  <si>
    <t>11-060436</t>
  </si>
  <si>
    <t>Böhl</t>
  </si>
  <si>
    <t>Lorena Francesca</t>
  </si>
  <si>
    <t>11-060404</t>
  </si>
  <si>
    <t>Wesely</t>
  </si>
  <si>
    <t>Simon Fabian</t>
  </si>
  <si>
    <t>11-060403</t>
  </si>
  <si>
    <t>Antonia Sophia</t>
  </si>
  <si>
    <t>11-060421</t>
  </si>
  <si>
    <t>Karnutsch</t>
  </si>
  <si>
    <t>11-060425</t>
  </si>
  <si>
    <t>Bahr</t>
  </si>
  <si>
    <t>11-060429</t>
  </si>
  <si>
    <t>Amadea</t>
  </si>
  <si>
    <t>11-060420</t>
  </si>
  <si>
    <t>11-060430</t>
  </si>
  <si>
    <t>Jedida</t>
  </si>
  <si>
    <t>Botros</t>
  </si>
  <si>
    <t>11-060419</t>
  </si>
  <si>
    <t>Priscilla</t>
  </si>
  <si>
    <t>11-060426</t>
  </si>
  <si>
    <t>Jeremia</t>
  </si>
  <si>
    <t>11-060428</t>
  </si>
  <si>
    <t>11-060424</t>
  </si>
  <si>
    <t>11-060431</t>
  </si>
  <si>
    <t>Yuna-Sophie</t>
  </si>
  <si>
    <t>11-060427</t>
  </si>
  <si>
    <t>Preuer</t>
  </si>
  <si>
    <t>11-060422</t>
  </si>
  <si>
    <t>11-060466</t>
  </si>
  <si>
    <t>11-060423</t>
  </si>
  <si>
    <t>Bögemann</t>
  </si>
  <si>
    <t>11-060494</t>
  </si>
  <si>
    <t>11-060490</t>
  </si>
  <si>
    <t>Leitner</t>
  </si>
  <si>
    <t>11-060491</t>
  </si>
  <si>
    <t>Herb</t>
  </si>
  <si>
    <t>11-060493</t>
  </si>
  <si>
    <t>Dinh</t>
  </si>
  <si>
    <t>Philomena</t>
  </si>
  <si>
    <t>11-007306</t>
  </si>
  <si>
    <t>Agne</t>
  </si>
  <si>
    <t>11-060348</t>
  </si>
  <si>
    <t>Stärz</t>
  </si>
  <si>
    <t>11-060476</t>
  </si>
  <si>
    <t>11-060477</t>
  </si>
  <si>
    <t>Götzinger</t>
  </si>
  <si>
    <t>11-055341</t>
  </si>
  <si>
    <t>Fasco</t>
  </si>
  <si>
    <t>11-060486</t>
  </si>
  <si>
    <t>Sube</t>
  </si>
  <si>
    <t>11-009828</t>
  </si>
  <si>
    <t>02-047607</t>
  </si>
  <si>
    <t>Büttner</t>
  </si>
  <si>
    <t>11-060446</t>
  </si>
  <si>
    <t>Halfmann</t>
  </si>
  <si>
    <t>11-006039</t>
  </si>
  <si>
    <t>Leidner</t>
  </si>
  <si>
    <t>11-060441</t>
  </si>
  <si>
    <t>Terner</t>
  </si>
  <si>
    <t>11-060465</t>
  </si>
  <si>
    <t>11-060440</t>
  </si>
  <si>
    <t>Unnold</t>
  </si>
  <si>
    <t>11-060443</t>
  </si>
  <si>
    <t>Knecht</t>
  </si>
  <si>
    <t>11-060437</t>
  </si>
  <si>
    <t>Hucht</t>
  </si>
  <si>
    <t>Malia</t>
  </si>
  <si>
    <t>11-060438</t>
  </si>
  <si>
    <t>Diller</t>
  </si>
  <si>
    <t>11-060349</t>
  </si>
  <si>
    <t>Phillips</t>
  </si>
  <si>
    <t>Saphira Lee</t>
  </si>
  <si>
    <t>11-060345</t>
  </si>
  <si>
    <t>Marsfeld</t>
  </si>
  <si>
    <t>11-060346</t>
  </si>
  <si>
    <t>Ueckert</t>
  </si>
  <si>
    <t>Luisa Elea</t>
  </si>
  <si>
    <t>11-060347</t>
  </si>
  <si>
    <t>Birkenmaier</t>
  </si>
  <si>
    <t>Pierre</t>
  </si>
  <si>
    <t>13-011884</t>
  </si>
  <si>
    <t>Krug</t>
  </si>
  <si>
    <t>16-005397</t>
  </si>
  <si>
    <t>Hack</t>
  </si>
  <si>
    <t>Franz-Joseph</t>
  </si>
  <si>
    <t>01-136522</t>
  </si>
  <si>
    <t>Spieske</t>
  </si>
  <si>
    <t>Cora</t>
  </si>
  <si>
    <t>Sedlmeier</t>
  </si>
  <si>
    <t>11-060342</t>
  </si>
  <si>
    <t>Xiang</t>
  </si>
  <si>
    <t>11-060455</t>
  </si>
  <si>
    <t>Luo</t>
  </si>
  <si>
    <t>Qian</t>
  </si>
  <si>
    <t>11-060350</t>
  </si>
  <si>
    <t>Bhaskar</t>
  </si>
  <si>
    <t>Sriniwas</t>
  </si>
  <si>
    <t>11-060352</t>
  </si>
  <si>
    <t>Parv</t>
  </si>
  <si>
    <t>11-060384</t>
  </si>
  <si>
    <t>Agrawal</t>
  </si>
  <si>
    <t>Hardik</t>
  </si>
  <si>
    <t>11-060397</t>
  </si>
  <si>
    <t>Arun Prakash</t>
  </si>
  <si>
    <t>Devprajith</t>
  </si>
  <si>
    <t>11-060394</t>
  </si>
  <si>
    <t>Peri</t>
  </si>
  <si>
    <t>Bala</t>
  </si>
  <si>
    <t>11-060417</t>
  </si>
  <si>
    <t>Dandekar</t>
  </si>
  <si>
    <t>Nikhil</t>
  </si>
  <si>
    <t>11-060505</t>
  </si>
  <si>
    <t>Mittal</t>
  </si>
  <si>
    <t>Dhruv Aditya</t>
  </si>
  <si>
    <t>11-060503</t>
  </si>
  <si>
    <t>Korla</t>
  </si>
  <si>
    <t>Sai Harsha</t>
  </si>
  <si>
    <t>13-012724</t>
  </si>
  <si>
    <t>Basnet</t>
  </si>
  <si>
    <t>Subash</t>
  </si>
  <si>
    <t>11-060432</t>
  </si>
  <si>
    <t>Radiuk</t>
  </si>
  <si>
    <t>Mykola</t>
  </si>
  <si>
    <t>11-060434</t>
  </si>
  <si>
    <t>Dmytro</t>
  </si>
  <si>
    <t>11-060353</t>
  </si>
  <si>
    <t>Watanabe</t>
  </si>
  <si>
    <t>JPN</t>
  </si>
  <si>
    <t>11-009302</t>
  </si>
  <si>
    <t>Brughmans</t>
  </si>
  <si>
    <t>BEL</t>
  </si>
  <si>
    <t>05-068043</t>
  </si>
  <si>
    <t>Lwin</t>
  </si>
  <si>
    <t>Min Wai</t>
  </si>
  <si>
    <t>MYA</t>
  </si>
  <si>
    <t>DBV RL 2/22</t>
  </si>
  <si>
    <t>VRL 1/22</t>
  </si>
  <si>
    <t>VRL 2/22</t>
  </si>
  <si>
    <t>BZM 22*</t>
  </si>
  <si>
    <t>02-035664</t>
  </si>
  <si>
    <t>11-060527</t>
  </si>
  <si>
    <t>Kao</t>
  </si>
  <si>
    <t>Yu-San</t>
  </si>
  <si>
    <t>11-060515</t>
  </si>
  <si>
    <t>Saeed</t>
  </si>
  <si>
    <t>Sikander</t>
  </si>
  <si>
    <t>11-060526</t>
  </si>
  <si>
    <t>Ndonfack</t>
  </si>
  <si>
    <t>11-060514</t>
  </si>
  <si>
    <t>11-008271</t>
  </si>
  <si>
    <t>Kadel</t>
  </si>
  <si>
    <t>11-060516</t>
  </si>
  <si>
    <t>Gräf</t>
  </si>
  <si>
    <t>Kress</t>
  </si>
  <si>
    <t>Chow-Hubbertz</t>
  </si>
  <si>
    <t>02-016969</t>
  </si>
  <si>
    <t>02-041053</t>
  </si>
  <si>
    <t>Hauser</t>
  </si>
  <si>
    <t>01-142279</t>
  </si>
  <si>
    <t>Büllesbach</t>
  </si>
  <si>
    <t>Duc Hop</t>
  </si>
  <si>
    <t>11-060528</t>
  </si>
  <si>
    <t>Delnef</t>
  </si>
  <si>
    <t>11-060529</t>
  </si>
  <si>
    <t>11-060530</t>
  </si>
  <si>
    <t>11-060531</t>
  </si>
  <si>
    <t>Rhein</t>
  </si>
  <si>
    <t>11-003257</t>
  </si>
  <si>
    <t>11-007940</t>
  </si>
  <si>
    <t>Burgard</t>
  </si>
  <si>
    <t>11-060522</t>
  </si>
  <si>
    <t>Luppert</t>
  </si>
  <si>
    <t>11-060523</t>
  </si>
  <si>
    <t>Hardegger</t>
  </si>
  <si>
    <t>11-060534</t>
  </si>
  <si>
    <t>Sontje</t>
  </si>
  <si>
    <t>04-048777</t>
  </si>
  <si>
    <t>Haake</t>
  </si>
  <si>
    <t>Ebner</t>
  </si>
  <si>
    <t>11-060520</t>
  </si>
  <si>
    <t>11-060524</t>
  </si>
  <si>
    <t>Transier</t>
  </si>
  <si>
    <t>Sydney</t>
  </si>
  <si>
    <t>11-060513</t>
  </si>
  <si>
    <t>Simbgen</t>
  </si>
  <si>
    <t>11-060536</t>
  </si>
  <si>
    <t>Kochkine</t>
  </si>
  <si>
    <t>11-060535</t>
  </si>
  <si>
    <t>Kock</t>
  </si>
  <si>
    <t>Frieda</t>
  </si>
  <si>
    <t>11-060512</t>
  </si>
  <si>
    <t>Pektor</t>
  </si>
  <si>
    <t>11-060532</t>
  </si>
  <si>
    <t>Horbach</t>
  </si>
  <si>
    <t>11-060533</t>
  </si>
  <si>
    <t>Lu</t>
  </si>
  <si>
    <t>11-060540</t>
  </si>
  <si>
    <t>Donau</t>
  </si>
  <si>
    <t>11-060537</t>
  </si>
  <si>
    <t>Mahapure</t>
  </si>
  <si>
    <t>Swapnagandha</t>
  </si>
  <si>
    <t>11-060538</t>
  </si>
  <si>
    <t>Shinde</t>
  </si>
  <si>
    <t>Sumit</t>
  </si>
  <si>
    <t>11-060518</t>
  </si>
  <si>
    <t>Blazhenko</t>
  </si>
  <si>
    <t>Milana</t>
  </si>
  <si>
    <t>11-060539</t>
  </si>
  <si>
    <t>Nechai</t>
  </si>
  <si>
    <t>Yehor</t>
  </si>
  <si>
    <t>11-060521</t>
  </si>
  <si>
    <t>El Moutaouakkel</t>
  </si>
  <si>
    <t>Oualid</t>
  </si>
  <si>
    <t>11-060519</t>
  </si>
  <si>
    <t>Doroky</t>
  </si>
  <si>
    <t>Ashkan</t>
  </si>
  <si>
    <t>DBV RL 3/22</t>
  </si>
  <si>
    <t>01-067339</t>
  </si>
  <si>
    <t>11-060543</t>
  </si>
  <si>
    <t>Sahleanu</t>
  </si>
  <si>
    <t>Silviu</t>
  </si>
  <si>
    <t>11-060544</t>
  </si>
  <si>
    <t>Wegener</t>
  </si>
  <si>
    <t>11-060542</t>
  </si>
  <si>
    <t>Pillmann</t>
  </si>
  <si>
    <t>Katherine</t>
  </si>
  <si>
    <t>11-060541</t>
  </si>
  <si>
    <t>03-020516</t>
  </si>
  <si>
    <t>Lohmann</t>
  </si>
  <si>
    <t>Luka-Martti</t>
  </si>
  <si>
    <t>11-009730</t>
  </si>
  <si>
    <t>11-060545</t>
  </si>
  <si>
    <t>Ruven</t>
  </si>
  <si>
    <t>11-060546</t>
  </si>
  <si>
    <t>Feller</t>
  </si>
  <si>
    <t>DBV RL 4/22</t>
  </si>
  <si>
    <t>VBM 22</t>
  </si>
  <si>
    <t>11-060548</t>
  </si>
  <si>
    <t>Drescher</t>
  </si>
  <si>
    <t>Azmil</t>
  </si>
  <si>
    <t>03-019969</t>
  </si>
  <si>
    <t>Aye</t>
  </si>
  <si>
    <t>Leon-Haitao</t>
  </si>
  <si>
    <t>11-002840</t>
  </si>
  <si>
    <t>Steffan</t>
  </si>
  <si>
    <t>11-060550</t>
  </si>
  <si>
    <t>Peng</t>
  </si>
  <si>
    <t>Hanting</t>
  </si>
  <si>
    <t>07-039653</t>
  </si>
  <si>
    <t>Reithmeier</t>
  </si>
  <si>
    <t>11-005967</t>
  </si>
  <si>
    <t>Grundei</t>
  </si>
  <si>
    <t>Lennart</t>
  </si>
  <si>
    <t>11-060549</t>
  </si>
  <si>
    <t>Eugene</t>
  </si>
  <si>
    <t>MDA</t>
  </si>
  <si>
    <t>11-060547</t>
  </si>
  <si>
    <t>11-060551</t>
  </si>
  <si>
    <t>SWDM 23</t>
  </si>
  <si>
    <t>Stand: 08.01.2023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</si>
</sst>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General"/>
    <numFmt numFmtId="165" formatCode="#,##0.00&quot; &quot;[$€-407];[Red]&quot;-&quot;#,##0.00&quot; &quot;[$€-407]"/>
  </numFmts>
  <fonts count="30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DEEBF7"/>
        <bgColor rgb="FFDEEBF7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7E7"/>
        <bgColor rgb="FFB4C7E7"/>
      </patternFill>
    </fill>
    <fill>
      <patternFill patternType="solid">
        <fgColor rgb="FFC5E0B4"/>
        <bgColor rgb="FFC5E0B4"/>
      </patternFill>
    </fill>
    <fill>
      <patternFill patternType="solid">
        <fgColor rgb="FF9DC3E6"/>
        <bgColor rgb="FF9DC3E6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FAADC"/>
        <bgColor rgb="FF8FAADC"/>
      </patternFill>
    </fill>
    <fill>
      <patternFill patternType="solid">
        <fgColor rgb="FFA9D18E"/>
        <bgColor rgb="FFA9D18E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5B9BD5"/>
      </bottom>
      <diagonal/>
    </border>
    <border>
      <left/>
      <right/>
      <top/>
      <bottom style="thin">
        <color rgb="FFADCDEA"/>
      </bottom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4" fillId="21" borderId="0" applyNumberFormat="0" applyBorder="0" applyProtection="0"/>
    <xf numFmtId="0" fontId="4" fillId="22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5" fillId="26" borderId="0" applyNumberFormat="0" applyBorder="0" applyProtection="0"/>
    <xf numFmtId="0" fontId="6" fillId="27" borderId="1" applyNumberFormat="0" applyProtection="0"/>
    <xf numFmtId="0" fontId="7" fillId="22" borderId="4" applyNumberFormat="0" applyProtection="0"/>
    <xf numFmtId="0" fontId="8" fillId="0" borderId="0" applyNumberFormat="0" applyBorder="0" applyProtection="0"/>
    <xf numFmtId="0" fontId="9" fillId="28" borderId="0" applyNumberFormat="0" applyBorder="0" applyProtection="0"/>
    <xf numFmtId="0" fontId="10" fillId="0" borderId="6" applyNumberFormat="0" applyProtection="0"/>
    <xf numFmtId="0" fontId="11" fillId="0" borderId="7" applyNumberFormat="0" applyProtection="0"/>
    <xf numFmtId="0" fontId="12" fillId="0" borderId="8" applyNumberFormat="0" applyProtection="0"/>
    <xf numFmtId="0" fontId="12" fillId="0" borderId="0" applyNumberFormat="0" applyBorder="0" applyProtection="0"/>
    <xf numFmtId="0" fontId="13" fillId="29" borderId="1" applyNumberFormat="0" applyProtection="0"/>
    <xf numFmtId="0" fontId="14" fillId="0" borderId="3" applyNumberFormat="0" applyProtection="0"/>
    <xf numFmtId="0" fontId="15" fillId="30" borderId="0" applyNumberFormat="0" applyBorder="0" applyProtection="0"/>
    <xf numFmtId="0" fontId="2" fillId="31" borderId="5" applyNumberFormat="0" applyFont="0" applyProtection="0"/>
    <xf numFmtId="0" fontId="16" fillId="27" borderId="2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1" fillId="0" borderId="0" applyNumberFormat="0" applyBorder="0" applyProtection="0"/>
    <xf numFmtId="165" fontId="21" fillId="0" borderId="0" applyBorder="0" applyProtection="0"/>
    <xf numFmtId="0" fontId="1" fillId="33" borderId="0" applyNumberFormat="0" applyBorder="0" applyAlignment="0" applyProtection="0"/>
  </cellStyleXfs>
  <cellXfs count="33">
    <xf numFmtId="0" fontId="0" fillId="0" borderId="0" xfId="0"/>
    <xf numFmtId="0" fontId="23" fillId="32" borderId="0" xfId="0" applyFont="1" applyFill="1"/>
    <xf numFmtId="0" fontId="23" fillId="0" borderId="0" xfId="0" applyFont="1"/>
    <xf numFmtId="0" fontId="22" fillId="32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4" xfId="0" applyNumberFormat="1" applyBorder="1" applyAlignment="1">
      <alignment horizontal="right"/>
    </xf>
    <xf numFmtId="0" fontId="0" fillId="0" borderId="16" xfId="0" applyBorder="1"/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23" fillId="32" borderId="0" xfId="0" applyFont="1" applyFill="1" applyProtection="1">
      <protection locked="0"/>
    </xf>
    <xf numFmtId="0" fontId="22" fillId="32" borderId="17" xfId="0" applyFont="1" applyFill="1" applyBorder="1"/>
    <xf numFmtId="0" fontId="23" fillId="32" borderId="17" xfId="0" applyFont="1" applyFill="1" applyBorder="1"/>
    <xf numFmtId="0" fontId="1" fillId="33" borderId="17" xfId="46" applyBorder="1"/>
    <xf numFmtId="0" fontId="25" fillId="33" borderId="17" xfId="46" applyFont="1" applyBorder="1"/>
    <xf numFmtId="0" fontId="22" fillId="32" borderId="17" xfId="0" applyFont="1" applyFill="1" applyBorder="1" applyAlignment="1">
      <alignment horizontal="center"/>
    </xf>
    <xf numFmtId="0" fontId="26" fillId="0" borderId="0" xfId="0" applyFont="1"/>
    <xf numFmtId="0" fontId="26" fillId="0" borderId="17" xfId="0" applyFont="1" applyBorder="1"/>
    <xf numFmtId="0" fontId="23" fillId="32" borderId="17" xfId="0" applyFont="1" applyFill="1" applyBorder="1" applyAlignment="1">
      <alignment horizontal="right"/>
    </xf>
    <xf numFmtId="14" fontId="0" fillId="0" borderId="0" xfId="0" applyNumberFormat="1"/>
    <xf numFmtId="0" fontId="25" fillId="0" borderId="17" xfId="46" applyFont="1" applyFill="1" applyBorder="1"/>
    <xf numFmtId="0" fontId="23" fillId="32" borderId="0" xfId="0" applyFont="1" applyFill="1" applyAlignment="1">
      <alignment horizontal="right"/>
    </xf>
    <xf numFmtId="0" fontId="0" fillId="34" borderId="0" xfId="0" applyFill="1"/>
    <xf numFmtId="0" fontId="28" fillId="33" borderId="17" xfId="46" applyFont="1" applyBorder="1" applyAlignment="1">
      <alignment horizontal="right"/>
    </xf>
    <xf numFmtId="0" fontId="29" fillId="32" borderId="17" xfId="0" applyFont="1" applyFill="1" applyBorder="1" applyAlignment="1">
      <alignment horizontal="center"/>
    </xf>
    <xf numFmtId="0" fontId="0" fillId="32" borderId="17" xfId="0" applyFill="1" applyBorder="1" applyAlignment="1">
      <alignment horizontal="right"/>
    </xf>
    <xf numFmtId="0" fontId="28" fillId="0" borderId="17" xfId="46" applyFont="1" applyFill="1" applyBorder="1" applyAlignment="1">
      <alignment horizontal="right"/>
    </xf>
    <xf numFmtId="0" fontId="24" fillId="32" borderId="18" xfId="0" applyFont="1" applyFill="1" applyBorder="1" applyAlignment="1">
      <alignment horizontal="center"/>
    </xf>
    <xf numFmtId="0" fontId="24" fillId="32" borderId="1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7">
    <cellStyle name="20 % - Akzent3" xfId="46" builtinId="38"/>
    <cellStyle name="Excel Built-in 20% - Accent1" xfId="1" xr:uid="{00000000-0005-0000-0000-000001000000}"/>
    <cellStyle name="Excel Built-in 20% - Accent2" xfId="2" xr:uid="{00000000-0005-0000-0000-000002000000}"/>
    <cellStyle name="Excel Built-in 20% - Accent3" xfId="3" xr:uid="{00000000-0005-0000-0000-000003000000}"/>
    <cellStyle name="Excel Built-in 20% - Accent4" xfId="4" xr:uid="{00000000-0005-0000-0000-000004000000}"/>
    <cellStyle name="Excel Built-in 20% - Accent5" xfId="5" xr:uid="{00000000-0005-0000-0000-000005000000}"/>
    <cellStyle name="Excel Built-in 20% - Accent6" xfId="6" xr:uid="{00000000-0005-0000-0000-000006000000}"/>
    <cellStyle name="Excel Built-in 40% - Accent1" xfId="7" xr:uid="{00000000-0005-0000-0000-000007000000}"/>
    <cellStyle name="Excel Built-in 40% - Accent2" xfId="8" xr:uid="{00000000-0005-0000-0000-000008000000}"/>
    <cellStyle name="Excel Built-in 40% - Accent3" xfId="9" xr:uid="{00000000-0005-0000-0000-000009000000}"/>
    <cellStyle name="Excel Built-in 40% - Accent4" xfId="10" xr:uid="{00000000-0005-0000-0000-00000A000000}"/>
    <cellStyle name="Excel Built-in 40% - Accent5" xfId="11" xr:uid="{00000000-0005-0000-0000-00000B000000}"/>
    <cellStyle name="Excel Built-in 40% - Accent6" xfId="12" xr:uid="{00000000-0005-0000-0000-00000C000000}"/>
    <cellStyle name="Excel Built-in 60% - Accent1" xfId="13" xr:uid="{00000000-0005-0000-0000-00000D000000}"/>
    <cellStyle name="Excel Built-in 60% - Accent2" xfId="14" xr:uid="{00000000-0005-0000-0000-00000E000000}"/>
    <cellStyle name="Excel Built-in 60% - Accent3" xfId="15" xr:uid="{00000000-0005-0000-0000-00000F000000}"/>
    <cellStyle name="Excel Built-in 60% - Accent4" xfId="16" xr:uid="{00000000-0005-0000-0000-000010000000}"/>
    <cellStyle name="Excel Built-in 60% - Accent5" xfId="17" xr:uid="{00000000-0005-0000-0000-000011000000}"/>
    <cellStyle name="Excel Built-in 60% - Accent6" xfId="18" xr:uid="{00000000-0005-0000-0000-000012000000}"/>
    <cellStyle name="Excel Built-in Accent1" xfId="19" xr:uid="{00000000-0005-0000-0000-000013000000}"/>
    <cellStyle name="Excel Built-in Accent2" xfId="20" xr:uid="{00000000-0005-0000-0000-000014000000}"/>
    <cellStyle name="Excel Built-in Accent3" xfId="21" xr:uid="{00000000-0005-0000-0000-000015000000}"/>
    <cellStyle name="Excel Built-in Accent4" xfId="22" xr:uid="{00000000-0005-0000-0000-000016000000}"/>
    <cellStyle name="Excel Built-in Accent5" xfId="23" xr:uid="{00000000-0005-0000-0000-000017000000}"/>
    <cellStyle name="Excel Built-in Accent6" xfId="24" xr:uid="{00000000-0005-0000-0000-000018000000}"/>
    <cellStyle name="Excel Built-in Bad" xfId="25" xr:uid="{00000000-0005-0000-0000-000019000000}"/>
    <cellStyle name="Excel Built-in Calculation" xfId="26" xr:uid="{00000000-0005-0000-0000-00001A000000}"/>
    <cellStyle name="Excel Built-in Check Cell" xfId="27" xr:uid="{00000000-0005-0000-0000-00001B000000}"/>
    <cellStyle name="Excel Built-in Explanatory Text" xfId="28" xr:uid="{00000000-0005-0000-0000-00001C000000}"/>
    <cellStyle name="Excel Built-in Good" xfId="29" xr:uid="{00000000-0005-0000-0000-00001D000000}"/>
    <cellStyle name="Excel Built-in Heading 1" xfId="30" xr:uid="{00000000-0005-0000-0000-00001E000000}"/>
    <cellStyle name="Excel Built-in Heading 2" xfId="31" xr:uid="{00000000-0005-0000-0000-00001F000000}"/>
    <cellStyle name="Excel Built-in Heading 3" xfId="32" xr:uid="{00000000-0005-0000-0000-000020000000}"/>
    <cellStyle name="Excel Built-in Heading 4" xfId="33" xr:uid="{00000000-0005-0000-0000-000021000000}"/>
    <cellStyle name="Excel Built-in Input" xfId="34" xr:uid="{00000000-0005-0000-0000-000022000000}"/>
    <cellStyle name="Excel Built-in Linked Cell" xfId="35" xr:uid="{00000000-0005-0000-0000-000023000000}"/>
    <cellStyle name="Excel Built-in Neutral" xfId="36" xr:uid="{00000000-0005-0000-0000-000024000000}"/>
    <cellStyle name="Excel Built-in Note" xfId="37" xr:uid="{00000000-0005-0000-0000-000025000000}"/>
    <cellStyle name="Excel Built-in Output" xfId="38" xr:uid="{00000000-0005-0000-0000-000026000000}"/>
    <cellStyle name="Excel Built-in Title" xfId="39" xr:uid="{00000000-0005-0000-0000-000027000000}"/>
    <cellStyle name="Excel Built-in Total" xfId="40" xr:uid="{00000000-0005-0000-0000-000028000000}"/>
    <cellStyle name="Excel Built-in Warning Text" xfId="41" xr:uid="{00000000-0005-0000-0000-000029000000}"/>
    <cellStyle name="Heading" xfId="42" xr:uid="{00000000-0005-0000-0000-00002A000000}"/>
    <cellStyle name="Heading1" xfId="43" xr:uid="{00000000-0005-0000-0000-00002B000000}"/>
    <cellStyle name="Result" xfId="44" xr:uid="{00000000-0005-0000-0000-00002C000000}"/>
    <cellStyle name="Result2" xfId="45" xr:uid="{00000000-0005-0000-0000-00002D000000}"/>
    <cellStyle name="Standard" xfId="0" builtinId="0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5"/>
  <sheetViews>
    <sheetView view="pageBreakPreview" zoomScale="99" zoomScaleNormal="90" zoomScaleSheetLayoutView="130" workbookViewId="0">
      <pane xSplit="2" topLeftCell="C1" activePane="topRight" state="frozen"/>
      <selection pane="topRight" activeCell="B19" sqref="B19"/>
    </sheetView>
  </sheetViews>
  <sheetFormatPr baseColWidth="10" defaultColWidth="11" defaultRowHeight="12.75" x14ac:dyDescent="0.2"/>
  <cols>
    <col min="1" max="1" width="4.625" style="3" bestFit="1" customWidth="1"/>
    <col min="2" max="2" width="22.375" style="1" bestFit="1" customWidth="1"/>
    <col min="3" max="3" width="20.375" style="1" bestFit="1" customWidth="1"/>
    <col min="4" max="4" width="12.375" style="1" bestFit="1" customWidth="1"/>
    <col min="5" max="5" width="6.875" style="1" bestFit="1" customWidth="1"/>
    <col min="6" max="6" width="6.375" style="1" bestFit="1" customWidth="1"/>
    <col min="7" max="7" width="8" style="1" bestFit="1" customWidth="1"/>
    <col min="8" max="8" width="6.375" style="1" bestFit="1" customWidth="1"/>
    <col min="9" max="9" width="8" style="1" bestFit="1" customWidth="1"/>
    <col min="10" max="10" width="6.375" style="1" bestFit="1" customWidth="1"/>
    <col min="11" max="11" width="7.5" style="1" bestFit="1" customWidth="1"/>
    <col min="12" max="12" width="6.375" style="1" bestFit="1" customWidth="1"/>
    <col min="13" max="13" width="8.5" style="1" bestFit="1" customWidth="1"/>
    <col min="14" max="14" width="6.375" style="1" bestFit="1" customWidth="1"/>
    <col min="15" max="16" width="10.625" style="1" customWidth="1"/>
    <col min="17" max="17" width="5.875" style="1" customWidth="1"/>
    <col min="18" max="18" width="6.375" style="1" bestFit="1" customWidth="1"/>
    <col min="19" max="20" width="10.625" style="1" customWidth="1"/>
    <col min="21" max="21" width="10.5" style="1" bestFit="1" customWidth="1"/>
    <col min="22" max="22" width="10.625" style="1" customWidth="1"/>
    <col min="23" max="23" width="5.875" style="1" customWidth="1"/>
    <col min="24" max="24" width="6.375" style="1" bestFit="1" customWidth="1"/>
    <col min="25" max="25" width="10.625" style="1" customWidth="1"/>
    <col min="26" max="16384" width="11" style="2"/>
  </cols>
  <sheetData>
    <row r="1" spans="1:25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3867</v>
      </c>
      <c r="F1" s="16" t="s">
        <v>3</v>
      </c>
      <c r="G1" s="19" t="s">
        <v>3767</v>
      </c>
      <c r="H1" s="19" t="s">
        <v>3</v>
      </c>
      <c r="I1" s="16" t="s">
        <v>3768</v>
      </c>
      <c r="J1" s="16" t="s">
        <v>3</v>
      </c>
      <c r="K1" s="19" t="s">
        <v>3769</v>
      </c>
      <c r="L1" s="19" t="s">
        <v>3</v>
      </c>
      <c r="M1" s="19" t="s">
        <v>3889</v>
      </c>
      <c r="N1" s="19" t="s">
        <v>3</v>
      </c>
      <c r="O1" s="16" t="s">
        <v>3766</v>
      </c>
      <c r="P1" s="16" t="s">
        <v>3</v>
      </c>
      <c r="Q1" s="16" t="s">
        <v>2856</v>
      </c>
      <c r="R1" s="16" t="s">
        <v>3</v>
      </c>
      <c r="S1" s="19" t="s">
        <v>3847</v>
      </c>
      <c r="T1" s="19" t="s">
        <v>3</v>
      </c>
      <c r="U1" s="16" t="s">
        <v>3866</v>
      </c>
      <c r="V1" s="16" t="s">
        <v>3</v>
      </c>
      <c r="W1" s="16" t="s">
        <v>3309</v>
      </c>
      <c r="X1" s="16" t="s">
        <v>3</v>
      </c>
      <c r="Y1" s="19" t="s">
        <v>2848</v>
      </c>
    </row>
    <row r="2" spans="1:25" ht="15" x14ac:dyDescent="0.25">
      <c r="A2" s="13">
        <f>_xlfn.RANK.EQ(D2,$D$2:$D$51)</f>
        <v>1</v>
      </c>
      <c r="B2" s="15" t="str">
        <f>VLOOKUP(Y2,Spielberechtigungen!A:I,9,FALSE)</f>
        <v>Matti-Lukka Bahro</v>
      </c>
      <c r="C2" s="14" t="str">
        <f>VLOOKUP(Y2,Spielberechtigungen!A:I,8,FALSE)</f>
        <v>SV Fischbach</v>
      </c>
      <c r="D2" s="26">
        <f>SUM(F2,H2,J2,L2,N2,P2,R2,T2,V2,X2)</f>
        <v>675</v>
      </c>
      <c r="E2" s="25">
        <v>1</v>
      </c>
      <c r="F2" s="25">
        <f>VLOOKUP(E2,Wertung!E$5:F$37,2,0)</f>
        <v>240</v>
      </c>
      <c r="G2" s="27">
        <v>3</v>
      </c>
      <c r="H2" s="27">
        <f>VLOOKUP(G2,Wertung!A$5:B$38,2,0)</f>
        <v>130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9</v>
      </c>
      <c r="N2" s="27">
        <f>VLOOKUP(M2,Wertung!G$5:H$38,2,0)</f>
        <v>75</v>
      </c>
      <c r="O2" s="25">
        <v>33</v>
      </c>
      <c r="P2" s="25">
        <f>VLOOKUP(O2,Wertung!I$5:J$38,2,0)</f>
        <v>25</v>
      </c>
      <c r="Q2" s="25"/>
      <c r="R2" s="25">
        <f>VLOOKUP(Q2,Wertung!$K$5:$L$38,2,0)</f>
        <v>0</v>
      </c>
      <c r="S2" s="27">
        <v>9</v>
      </c>
      <c r="T2" s="27">
        <f>VLOOKUP(S2,Wertung!I$5:J$38,2,0)</f>
        <v>80</v>
      </c>
      <c r="U2" s="25">
        <v>33</v>
      </c>
      <c r="V2" s="25">
        <f>VLOOKUP(U2,Wertung!I$5:J$38,2,0)</f>
        <v>25</v>
      </c>
      <c r="W2" s="25"/>
      <c r="X2" s="25">
        <f>VLOOKUP(W2,Wertung!$K$5:$L$38,2,0)</f>
        <v>0</v>
      </c>
      <c r="Y2" s="27" t="s">
        <v>1050</v>
      </c>
    </row>
    <row r="3" spans="1:25" ht="15" x14ac:dyDescent="0.25">
      <c r="A3" s="13">
        <f>_xlfn.RANK.EQ(D3,$D$2:$D$51)</f>
        <v>2</v>
      </c>
      <c r="B3" s="15" t="str">
        <f>VLOOKUP(Y3,Spielberechtigungen!A:I,9,FALSE)</f>
        <v>Danylo Skrynnik</v>
      </c>
      <c r="C3" s="14" t="str">
        <f>VLOOKUP(Y3,Spielberechtigungen!A:I,8,FALSE)</f>
        <v>SG Rheinhessen</v>
      </c>
      <c r="D3" s="26">
        <f>SUM(F3,H3,J3,L3,N3,P3,R3,T3,V3,X3)</f>
        <v>501</v>
      </c>
      <c r="E3" s="25">
        <v>2</v>
      </c>
      <c r="F3" s="25">
        <f>VLOOKUP(E3,Wertung!E$5:F$37,2,0)</f>
        <v>190</v>
      </c>
      <c r="G3" s="27">
        <v>5</v>
      </c>
      <c r="H3" s="27">
        <f>VLOOKUP(G3,Wertung!A$5:B$38,2,0)</f>
        <v>96</v>
      </c>
      <c r="I3" s="25"/>
      <c r="J3" s="25">
        <f>VLOOKUP(I3,Wertung!A$5:B$38,2,0)</f>
        <v>0</v>
      </c>
      <c r="K3" s="27">
        <v>1</v>
      </c>
      <c r="L3" s="27">
        <f>VLOOKUP(K3,Wertung!C$5:D$39,2,0)</f>
        <v>100</v>
      </c>
      <c r="M3" s="27">
        <v>5</v>
      </c>
      <c r="N3" s="27">
        <f>VLOOKUP(M3,Wertung!G$5:H$38,2,0)</f>
        <v>115</v>
      </c>
      <c r="O3" s="25"/>
      <c r="P3" s="25">
        <f>VLOOKUP(O3,Wertung!I$5:J$38,2,0)</f>
        <v>0</v>
      </c>
      <c r="Q3" s="25"/>
      <c r="R3" s="25">
        <f>VLOOKUP(Q3,Wertung!$K$5:$L$38,2,0)</f>
        <v>0</v>
      </c>
      <c r="S3" s="27"/>
      <c r="T3" s="27">
        <f>VLOOKUP(S3,Wertung!I$5:J$38,2,0)</f>
        <v>0</v>
      </c>
      <c r="U3" s="25"/>
      <c r="V3" s="25">
        <f>VLOOKUP(U3,Wertung!I$5:J$38,2,0)</f>
        <v>0</v>
      </c>
      <c r="W3" s="25"/>
      <c r="X3" s="25">
        <f>VLOOKUP(W3,Wertung!$K$5:$L$38,2,0)</f>
        <v>0</v>
      </c>
      <c r="Y3" s="27" t="s">
        <v>3304</v>
      </c>
    </row>
    <row r="4" spans="1:25" ht="15" x14ac:dyDescent="0.25">
      <c r="A4" s="13">
        <f>_xlfn.RANK.EQ(D4,$D$2:$D$51)</f>
        <v>3</v>
      </c>
      <c r="B4" s="15" t="str">
        <f>VLOOKUP(Y4,Spielberechtigungen!A:I,9,FALSE)</f>
        <v>Norbert Denzer</v>
      </c>
      <c r="C4" s="14" t="str">
        <f>VLOOKUP(Y4,Spielberechtigungen!A:I,8,FALSE)</f>
        <v>1. BCW Hütschenhausen</v>
      </c>
      <c r="D4" s="26">
        <f>SUM(F4,H4,J4,L4,N4,P4,R4,T4,V4,X4)</f>
        <v>415</v>
      </c>
      <c r="E4" s="25">
        <v>7</v>
      </c>
      <c r="F4" s="25">
        <f>VLOOKUP(E4,Wertung!E$5:F$37,2,0)</f>
        <v>105</v>
      </c>
      <c r="G4" s="27">
        <v>1</v>
      </c>
      <c r="H4" s="27">
        <f>VLOOKUP(G4,Wertung!A$5:B$38,2,0)</f>
        <v>210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/>
      <c r="N4" s="27">
        <f>VLOOKUP(M4,Wertung!G$5:H$38,2,0)</f>
        <v>0</v>
      </c>
      <c r="O4" s="25"/>
      <c r="P4" s="25">
        <f>VLOOKUP(O4,Wertung!I$5:J$38,2,0)</f>
        <v>0</v>
      </c>
      <c r="Q4" s="25"/>
      <c r="R4" s="25">
        <f>VLOOKUP(Q4,Wertung!$K$5:$L$38,2,0)</f>
        <v>0</v>
      </c>
      <c r="S4" s="27"/>
      <c r="T4" s="27">
        <f>VLOOKUP(S4,Wertung!I$5:J$38,2,0)</f>
        <v>0</v>
      </c>
      <c r="U4" s="25"/>
      <c r="V4" s="25">
        <f>VLOOKUP(U4,Wertung!I$5:J$38,2,0)</f>
        <v>0</v>
      </c>
      <c r="W4" s="25"/>
      <c r="X4" s="25">
        <f>VLOOKUP(W4,Wertung!$K$5:$L$38,2,0)</f>
        <v>0</v>
      </c>
      <c r="Y4" s="27" t="s">
        <v>2347</v>
      </c>
    </row>
    <row r="5" spans="1:25" ht="15" x14ac:dyDescent="0.25">
      <c r="A5" s="13">
        <f>_xlfn.RANK.EQ(D5,$D$2:$D$51)</f>
        <v>4</v>
      </c>
      <c r="B5" s="15" t="str">
        <f>VLOOKUP(Y5,Spielberechtigungen!A:I,9,FALSE)</f>
        <v>Eric Bauer</v>
      </c>
      <c r="C5" s="14" t="str">
        <f>VLOOKUP(Y5,Spielberechtigungen!A:I,8,FALSE)</f>
        <v>1. BCW Hütschenhausen</v>
      </c>
      <c r="D5" s="26">
        <f>SUM(F5,H5,J5,L5,N5,P5,R5,T5,V5,X5)</f>
        <v>295</v>
      </c>
      <c r="E5" s="25">
        <v>17</v>
      </c>
      <c r="F5" s="25">
        <f>VLOOKUP(E5,Wertung!E$5:F$37,2,0)</f>
        <v>40</v>
      </c>
      <c r="G5" s="27">
        <v>4</v>
      </c>
      <c r="H5" s="27">
        <f>VLOOKUP(G5,Wertung!A$5:B$38,2,0)</f>
        <v>110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>
        <v>17</v>
      </c>
      <c r="N5" s="27">
        <f>VLOOKUP(M5,Wertung!G$5:H$38,2,0)</f>
        <v>45</v>
      </c>
      <c r="O5" s="25"/>
      <c r="P5" s="25">
        <f>VLOOKUP(O5,Wertung!I$5:J$38,2,0)</f>
        <v>0</v>
      </c>
      <c r="Q5" s="25"/>
      <c r="R5" s="25">
        <f>VLOOKUP(Q5,Wertung!$K$5:$L$38,2,0)</f>
        <v>0</v>
      </c>
      <c r="S5" s="27"/>
      <c r="T5" s="27">
        <f>VLOOKUP(S5,Wertung!I$5:J$38,2,0)</f>
        <v>0</v>
      </c>
      <c r="U5" s="25"/>
      <c r="V5" s="25">
        <f>VLOOKUP(U5,Wertung!I$5:J$38,2,0)</f>
        <v>0</v>
      </c>
      <c r="W5" s="25"/>
      <c r="X5" s="25">
        <f>VLOOKUP(W5,Wertung!$K$5:$L$38,2,0)</f>
        <v>0</v>
      </c>
      <c r="Y5" s="27" t="s">
        <v>2389</v>
      </c>
    </row>
    <row r="6" spans="1:25" ht="15" x14ac:dyDescent="0.25">
      <c r="A6" s="13">
        <f>_xlfn.RANK.EQ(D6,$D$2:$D$51)</f>
        <v>5</v>
      </c>
      <c r="B6" s="15" t="str">
        <f>VLOOKUP(Y6,Spielberechtigungen!A:I,9,FALSE)</f>
        <v>Tamino Procida</v>
      </c>
      <c r="C6" s="14" t="str">
        <f>VLOOKUP(Y6,Spielberechtigungen!A:I,8,FALSE)</f>
        <v>SV Fischbach</v>
      </c>
      <c r="D6" s="26">
        <f>SUM(F6,H6,J6,L6,N6,P6,R6,T6,V6,X6)</f>
        <v>260</v>
      </c>
      <c r="E6" s="25"/>
      <c r="F6" s="25">
        <f>VLOOKUP(E6,Wertung!E$5:F$37,2,0)</f>
        <v>0</v>
      </c>
      <c r="G6" s="27">
        <v>2</v>
      </c>
      <c r="H6" s="27">
        <f>VLOOKUP(G6,Wertung!A$5:B$38,2,0)</f>
        <v>160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VLOOKUP(O6,Wertung!I$5:J$38,2,0)</f>
        <v>0</v>
      </c>
      <c r="Q6" s="25"/>
      <c r="R6" s="25">
        <f>VLOOKUP(Q6,Wertung!$K$5:$L$38,2,0)</f>
        <v>0</v>
      </c>
      <c r="S6" s="27"/>
      <c r="T6" s="27">
        <f>VLOOKUP(S6,Wertung!I$5:J$38,2,0)</f>
        <v>0</v>
      </c>
      <c r="U6" s="25"/>
      <c r="V6" s="25">
        <f>VLOOKUP(U6,Wertung!I$5:J$38,2,0)</f>
        <v>0</v>
      </c>
      <c r="W6" s="25"/>
      <c r="X6" s="25">
        <f>VLOOKUP(W6,Wertung!$K$5:$L$38,2,0)</f>
        <v>0</v>
      </c>
      <c r="Y6" s="27" t="s">
        <v>3323</v>
      </c>
    </row>
    <row r="7" spans="1:25" ht="15" x14ac:dyDescent="0.25">
      <c r="A7" s="13">
        <f>_xlfn.RANK.EQ(D7,$D$2:$D$51)</f>
        <v>6</v>
      </c>
      <c r="B7" s="15" t="str">
        <f>VLOOKUP(Y7,Spielberechtigungen!A:I,9,FALSE)</f>
        <v>Sven Scharfenberger</v>
      </c>
      <c r="C7" s="14" t="str">
        <f>VLOOKUP(Y7,Spielberechtigungen!A:I,8,FALSE)</f>
        <v>BSG Neustadt</v>
      </c>
      <c r="D7" s="26">
        <f>SUM(F7,H7,J7,L7,N7,P7,R7,T7,V7,X7)</f>
        <v>254</v>
      </c>
      <c r="E7" s="25">
        <v>13</v>
      </c>
      <c r="F7" s="25">
        <f>VLOOKUP(E7,Wertung!E$5:F$37,2,0)</f>
        <v>70</v>
      </c>
      <c r="G7" s="27">
        <v>6</v>
      </c>
      <c r="H7" s="27">
        <f>VLOOKUP(G7,Wertung!A$5:B$38,2,0)</f>
        <v>84</v>
      </c>
      <c r="I7" s="25"/>
      <c r="J7" s="25">
        <f>VLOOKUP(I7,Wertung!A$5:B$38,2,0)</f>
        <v>0</v>
      </c>
      <c r="K7" s="27" t="s">
        <v>259</v>
      </c>
      <c r="L7" s="27">
        <f>VLOOKUP(K7,Wertung!C$5:D$39,2,0)</f>
        <v>100</v>
      </c>
      <c r="M7" s="27"/>
      <c r="N7" s="27">
        <f>VLOOKUP(M7,Wertung!G$5:H$38,2,0)</f>
        <v>0</v>
      </c>
      <c r="O7" s="25"/>
      <c r="P7" s="25">
        <f>VLOOKUP(O7,Wertung!I$5:J$38,2,0)</f>
        <v>0</v>
      </c>
      <c r="Q7" s="25"/>
      <c r="R7" s="25">
        <f>VLOOKUP(Q7,Wertung!$K$5:$L$38,2,0)</f>
        <v>0</v>
      </c>
      <c r="S7" s="27"/>
      <c r="T7" s="27">
        <f>VLOOKUP(S7,Wertung!I$5:J$38,2,0)</f>
        <v>0</v>
      </c>
      <c r="U7" s="25"/>
      <c r="V7" s="25">
        <f>VLOOKUP(U7,Wertung!I$5:J$38,2,0)</f>
        <v>0</v>
      </c>
      <c r="W7" s="25"/>
      <c r="X7" s="25">
        <f>VLOOKUP(W7,Wertung!$K$5:$L$38,2,0)</f>
        <v>0</v>
      </c>
      <c r="Y7" s="27" t="s">
        <v>2816</v>
      </c>
    </row>
    <row r="8" spans="1:25" ht="15" x14ac:dyDescent="0.25">
      <c r="A8" s="13">
        <f>_xlfn.RANK.EQ(D8,$D$2:$D$51)</f>
        <v>7</v>
      </c>
      <c r="B8" s="15" t="str">
        <f>VLOOKUP(Y8,Spielberechtigungen!A:I,9,FALSE)</f>
        <v>David Eckerlin</v>
      </c>
      <c r="C8" s="14" t="str">
        <f>VLOOKUP(Y8,Spielberechtigungen!A:I,8,FALSE)</f>
        <v>SV Fischbach</v>
      </c>
      <c r="D8" s="26">
        <f>SUM(F8,H8,J8,L8,N8,P8,R8,T8,V8,X8)</f>
        <v>250</v>
      </c>
      <c r="E8" s="25"/>
      <c r="F8" s="25">
        <f>VLOOKUP(E8,Wertung!E$5:F$37,2,0)</f>
        <v>0</v>
      </c>
      <c r="G8" s="27"/>
      <c r="H8" s="27">
        <f>VLOOKUP(G8,Wertung!A$5:B$38,2,0)</f>
        <v>0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/>
      <c r="N8" s="27">
        <f>VLOOKUP(M8,Wertung!G$5:H$38,2,0)</f>
        <v>0</v>
      </c>
      <c r="O8" s="25">
        <v>9</v>
      </c>
      <c r="P8" s="25">
        <f>VLOOKUP(O8,Wertung!I$5:J$38,2,0)</f>
        <v>80</v>
      </c>
      <c r="Q8" s="25"/>
      <c r="R8" s="25">
        <f>VLOOKUP(Q8,Wertung!$K$5:$L$38,2,0)</f>
        <v>0</v>
      </c>
      <c r="S8" s="27">
        <v>17</v>
      </c>
      <c r="T8" s="27">
        <f>VLOOKUP(S8,Wertung!I$5:J$38,2,0)</f>
        <v>45</v>
      </c>
      <c r="U8" s="25">
        <v>33</v>
      </c>
      <c r="V8" s="25">
        <f>VLOOKUP(U8,Wertung!I$5:J$38,2,0)</f>
        <v>25</v>
      </c>
      <c r="W8" s="25"/>
      <c r="X8" s="25">
        <f>VLOOKUP(W8,Wertung!$K$5:$L$38,2,0)</f>
        <v>0</v>
      </c>
      <c r="Y8" s="27" t="s">
        <v>789</v>
      </c>
    </row>
    <row r="9" spans="1:25" ht="15" x14ac:dyDescent="0.25">
      <c r="A9" s="13">
        <f>_xlfn.RANK.EQ(D9,$D$2:$D$51)</f>
        <v>8</v>
      </c>
      <c r="B9" s="15" t="str">
        <f>VLOOKUP(Y9,Spielberechtigungen!A:I,9,FALSE)</f>
        <v>Pascal Histel</v>
      </c>
      <c r="C9" s="14" t="str">
        <f>VLOOKUP(Y9,Spielberechtigungen!A:I,8,FALSE)</f>
        <v>1. BCW Hütschenhausen</v>
      </c>
      <c r="D9" s="26">
        <f>SUM(F9,H9,J9,L9,N9,P9,R9,T9,V9,X9)</f>
        <v>230</v>
      </c>
      <c r="E9" s="25">
        <v>6</v>
      </c>
      <c r="F9" s="25">
        <f>VLOOKUP(E9,Wertung!E$5:F$37,2,0)</f>
        <v>105</v>
      </c>
      <c r="G9" s="27"/>
      <c r="H9" s="27">
        <f>VLOOKUP(G9,Wertung!A$5:B$38,2,0)</f>
        <v>0</v>
      </c>
      <c r="I9" s="25"/>
      <c r="J9" s="25">
        <f>VLOOKUP(I9,Wertung!A$5:B$38,2,0)</f>
        <v>0</v>
      </c>
      <c r="K9" s="27" t="s">
        <v>259</v>
      </c>
      <c r="L9" s="27">
        <f>VLOOKUP(K9,Wertung!C$5:D$39,2,0)</f>
        <v>100</v>
      </c>
      <c r="M9" s="27">
        <v>33</v>
      </c>
      <c r="N9" s="27">
        <f>VLOOKUP(M9,Wertung!G$5:H$38,2,0)</f>
        <v>25</v>
      </c>
      <c r="O9" s="25"/>
      <c r="P9" s="25">
        <f>VLOOKUP(O9,Wertung!I$5:J$38,2,0)</f>
        <v>0</v>
      </c>
      <c r="Q9" s="25"/>
      <c r="R9" s="25">
        <f>VLOOKUP(Q9,Wertung!$K$5:$L$38,2,0)</f>
        <v>0</v>
      </c>
      <c r="S9" s="27"/>
      <c r="T9" s="27">
        <f>VLOOKUP(S9,Wertung!I$5:J$38,2,0)</f>
        <v>0</v>
      </c>
      <c r="U9" s="25"/>
      <c r="V9" s="25">
        <f>VLOOKUP(U9,Wertung!I$5:J$38,2,0)</f>
        <v>0</v>
      </c>
      <c r="W9" s="25"/>
      <c r="X9" s="25">
        <f>VLOOKUP(W9,Wertung!$K$5:$L$38,2,0)</f>
        <v>0</v>
      </c>
      <c r="Y9" s="27" t="s">
        <v>2801</v>
      </c>
    </row>
    <row r="10" spans="1:25" ht="15" x14ac:dyDescent="0.25">
      <c r="A10" s="13">
        <f>_xlfn.RANK.EQ(D10,$D$2:$D$51)</f>
        <v>9</v>
      </c>
      <c r="B10" s="15" t="str">
        <f>VLOOKUP(Y10,Spielberechtigungen!A:I,9,FALSE)</f>
        <v>Finn Busch</v>
      </c>
      <c r="C10" s="14" t="str">
        <f>VLOOKUP(Y10,Spielberechtigungen!A:I,8,FALSE)</f>
        <v>SV Fischbach</v>
      </c>
      <c r="D10" s="26">
        <f>SUM(F10,H10,J10,L10,N10,P10,R10,T10,V10,X10)</f>
        <v>221</v>
      </c>
      <c r="E10" s="25">
        <v>7</v>
      </c>
      <c r="F10" s="25">
        <f>VLOOKUP(E10,Wertung!E$5:F$37,2,0)</f>
        <v>105</v>
      </c>
      <c r="G10" s="27">
        <v>21</v>
      </c>
      <c r="H10" s="27">
        <f>VLOOKUP(G10,Wertung!A$5:B$38,2,0)</f>
        <v>26</v>
      </c>
      <c r="I10" s="25"/>
      <c r="J10" s="25">
        <f>VLOOKUP(I10,Wertung!A$5:B$38,2,0)</f>
        <v>0</v>
      </c>
      <c r="K10" s="27"/>
      <c r="L10" s="27">
        <f>VLOOKUP(K10,Wertung!C$5:D$39,2,0)</f>
        <v>0</v>
      </c>
      <c r="M10" s="27">
        <v>17</v>
      </c>
      <c r="N10" s="27">
        <f>VLOOKUP(M10,Wertung!G$5:H$38,2,0)</f>
        <v>45</v>
      </c>
      <c r="O10" s="25"/>
      <c r="P10" s="25">
        <f>VLOOKUP(O10,Wertung!I$5:J$38,2,0)</f>
        <v>0</v>
      </c>
      <c r="Q10" s="25"/>
      <c r="R10" s="25">
        <f>VLOOKUP(Q10,Wertung!$K$5:$L$38,2,0)</f>
        <v>0</v>
      </c>
      <c r="S10" s="27"/>
      <c r="T10" s="27">
        <f>VLOOKUP(S10,Wertung!I$5:J$38,2,0)</f>
        <v>0</v>
      </c>
      <c r="U10" s="25">
        <v>17</v>
      </c>
      <c r="V10" s="25">
        <f>VLOOKUP(U10,Wertung!I$5:J$38,2,0)</f>
        <v>45</v>
      </c>
      <c r="W10" s="25"/>
      <c r="X10" s="25">
        <f>VLOOKUP(W10,Wertung!$K$5:$L$38,2,0)</f>
        <v>0</v>
      </c>
      <c r="Y10" s="27" t="s">
        <v>332</v>
      </c>
    </row>
    <row r="11" spans="1:25" ht="15" x14ac:dyDescent="0.25">
      <c r="A11" s="13">
        <f>_xlfn.RANK.EQ(D11,$D$2:$D$51)</f>
        <v>10</v>
      </c>
      <c r="B11" s="15" t="str">
        <f>VLOOKUP(Y11,Spielberechtigungen!A:I,9,FALSE)</f>
        <v>Tim Tamino Seifert</v>
      </c>
      <c r="C11" s="14" t="str">
        <f>VLOOKUP(Y11,Spielberechtigungen!A:I,8,FALSE)</f>
        <v>TV Hechtsheim</v>
      </c>
      <c r="D11" s="26">
        <f>SUM(F11,H11,J11,L11,N11,P11,R11,T11,V11,X11)</f>
        <v>206</v>
      </c>
      <c r="E11" s="25">
        <v>17</v>
      </c>
      <c r="F11" s="25">
        <f>VLOOKUP(E11,Wertung!E$5:F$37,2,0)</f>
        <v>40</v>
      </c>
      <c r="G11" s="27">
        <v>8</v>
      </c>
      <c r="H11" s="27">
        <f>VLOOKUP(G11,Wertung!A$5:B$38,2,0)</f>
        <v>66</v>
      </c>
      <c r="I11" s="25"/>
      <c r="J11" s="25">
        <f>VLOOKUP(I11,Wertung!A$5:B$38,2,0)</f>
        <v>0</v>
      </c>
      <c r="K11" s="27" t="s">
        <v>259</v>
      </c>
      <c r="L11" s="27">
        <f>VLOOKUP(K11,Wertung!C$5:D$39,2,0)</f>
        <v>100</v>
      </c>
      <c r="M11" s="27"/>
      <c r="N11" s="27">
        <f>VLOOKUP(M11,Wertung!G$5:H$38,2,0)</f>
        <v>0</v>
      </c>
      <c r="O11" s="25"/>
      <c r="P11" s="25">
        <f>VLOOKUP(O11,Wertung!I$5:J$38,2,0)</f>
        <v>0</v>
      </c>
      <c r="Q11" s="25"/>
      <c r="R11" s="25">
        <f>VLOOKUP(Q11,Wertung!$K$5:$L$38,2,0)</f>
        <v>0</v>
      </c>
      <c r="S11" s="27"/>
      <c r="T11" s="27">
        <f>VLOOKUP(S11,Wertung!I$5:J$38,2,0)</f>
        <v>0</v>
      </c>
      <c r="U11" s="25"/>
      <c r="V11" s="25">
        <f>VLOOKUP(U11,Wertung!I$5:J$38,2,0)</f>
        <v>0</v>
      </c>
      <c r="W11" s="25"/>
      <c r="X11" s="25">
        <f>VLOOKUP(W11,Wertung!$K$5:$L$38,2,0)</f>
        <v>0</v>
      </c>
      <c r="Y11" s="27" t="s">
        <v>1296</v>
      </c>
    </row>
    <row r="12" spans="1:25" ht="15" x14ac:dyDescent="0.25">
      <c r="A12" s="13">
        <f>_xlfn.RANK.EQ(D12,$D$2:$D$51)</f>
        <v>11</v>
      </c>
      <c r="B12" s="15" t="str">
        <f>VLOOKUP(Y12,Spielberechtigungen!A:I,9,FALSE)</f>
        <v>André Haßlocher</v>
      </c>
      <c r="C12" s="14" t="str">
        <f>VLOOKUP(Y12,Spielberechtigungen!A:I,8,FALSE)</f>
        <v>TV Hechtsheim</v>
      </c>
      <c r="D12" s="26">
        <f>SUM(F12,H12,J12,L12,N12,P12,R12,T12,V12,X12)</f>
        <v>205</v>
      </c>
      <c r="E12" s="25"/>
      <c r="F12" s="25">
        <f>VLOOKUP(E12,Wertung!E$5:F$37,2,0)</f>
        <v>0</v>
      </c>
      <c r="G12" s="27">
        <v>9</v>
      </c>
      <c r="H12" s="27">
        <f>VLOOKUP(G12,Wertung!A$5:B$38,2,0)</f>
        <v>60</v>
      </c>
      <c r="I12" s="25"/>
      <c r="J12" s="25">
        <f>VLOOKUP(I12,Wertung!A$5:B$38,2,0)</f>
        <v>0</v>
      </c>
      <c r="K12" s="27" t="s">
        <v>259</v>
      </c>
      <c r="L12" s="27">
        <f>VLOOKUP(K12,Wertung!C$5:D$39,2,0)</f>
        <v>100</v>
      </c>
      <c r="M12" s="27">
        <v>17</v>
      </c>
      <c r="N12" s="27">
        <f>VLOOKUP(M12,Wertung!G$5:H$38,2,0)</f>
        <v>45</v>
      </c>
      <c r="O12" s="25"/>
      <c r="P12" s="25">
        <f>VLOOKUP(O12,Wertung!I$5:J$38,2,0)</f>
        <v>0</v>
      </c>
      <c r="Q12" s="25"/>
      <c r="R12" s="25">
        <f>VLOOKUP(Q12,Wertung!$K$5:$L$38,2,0)</f>
        <v>0</v>
      </c>
      <c r="S12" s="27"/>
      <c r="T12" s="27">
        <f>VLOOKUP(S12,Wertung!I$5:J$38,2,0)</f>
        <v>0</v>
      </c>
      <c r="U12" s="25"/>
      <c r="V12" s="25">
        <f>VLOOKUP(U12,Wertung!I$5:J$38,2,0)</f>
        <v>0</v>
      </c>
      <c r="W12" s="25"/>
      <c r="X12" s="25">
        <f>VLOOKUP(W12,Wertung!$K$5:$L$38,2,0)</f>
        <v>0</v>
      </c>
      <c r="Y12" s="27" t="s">
        <v>1231</v>
      </c>
    </row>
    <row r="13" spans="1:25" ht="15" x14ac:dyDescent="0.25">
      <c r="A13" s="13">
        <f>_xlfn.RANK.EQ(D13,$D$2:$D$51)</f>
        <v>12</v>
      </c>
      <c r="B13" s="15" t="str">
        <f>VLOOKUP(Y13,Spielberechtigungen!A:I,9,FALSE)</f>
        <v>Mischa Semar</v>
      </c>
      <c r="C13" s="14" t="str">
        <f>VLOOKUP(Y13,Spielberechtigungen!A:I,8,FALSE)</f>
        <v>TV Hechtsheim</v>
      </c>
      <c r="D13" s="26">
        <f>SUM(F13,H13,J13,L13,N13,P13,R13,T13,V13,X13)</f>
        <v>195</v>
      </c>
      <c r="E13" s="25">
        <v>13</v>
      </c>
      <c r="F13" s="25">
        <f>VLOOKUP(E13,Wertung!E$5:F$37,2,0)</f>
        <v>70</v>
      </c>
      <c r="G13" s="27"/>
      <c r="H13" s="27">
        <f>VLOOKUP(G13,Wertung!A$5:B$38,2,0)</f>
        <v>0</v>
      </c>
      <c r="I13" s="25"/>
      <c r="J13" s="25">
        <f>VLOOKUP(I13,Wertung!A$5:B$38,2,0)</f>
        <v>0</v>
      </c>
      <c r="K13" s="27" t="s">
        <v>259</v>
      </c>
      <c r="L13" s="27">
        <f>VLOOKUP(K13,Wertung!C$5:D$39,2,0)</f>
        <v>100</v>
      </c>
      <c r="M13" s="27">
        <v>33</v>
      </c>
      <c r="N13" s="27">
        <f>VLOOKUP(M13,Wertung!G$5:H$38,2,0)</f>
        <v>25</v>
      </c>
      <c r="O13" s="25"/>
      <c r="P13" s="25">
        <f>VLOOKUP(O13,Wertung!I$5:J$38,2,0)</f>
        <v>0</v>
      </c>
      <c r="Q13" s="25"/>
      <c r="R13" s="25">
        <f>VLOOKUP(Q13,Wertung!$K$5:$L$38,2,0)</f>
        <v>0</v>
      </c>
      <c r="S13" s="27"/>
      <c r="T13" s="27">
        <f>VLOOKUP(S13,Wertung!I$5:J$38,2,0)</f>
        <v>0</v>
      </c>
      <c r="U13" s="25"/>
      <c r="V13" s="25">
        <f>VLOOKUP(U13,Wertung!I$5:J$38,2,0)</f>
        <v>0</v>
      </c>
      <c r="W13" s="25"/>
      <c r="X13" s="25">
        <f>VLOOKUP(W13,Wertung!$K$5:$L$38,2,0)</f>
        <v>0</v>
      </c>
      <c r="Y13" s="27" t="s">
        <v>1661</v>
      </c>
    </row>
    <row r="14" spans="1:25" ht="15" x14ac:dyDescent="0.25">
      <c r="A14" s="13">
        <f>_xlfn.RANK.EQ(D14,$D$2:$D$51)</f>
        <v>13</v>
      </c>
      <c r="B14" s="15" t="str">
        <f>VLOOKUP(Y14,Spielberechtigungen!A:I,9,FALSE)</f>
        <v>Simon Schenk</v>
      </c>
      <c r="C14" s="14" t="str">
        <f>VLOOKUP(Y14,Spielberechtigungen!A:I,8,FALSE)</f>
        <v>SV Fischbach</v>
      </c>
      <c r="D14" s="26">
        <f>SUM(F14,H14,J14,L14,N14,P14,R14,T14,V14,X14)</f>
        <v>190</v>
      </c>
      <c r="E14" s="25">
        <v>3</v>
      </c>
      <c r="F14" s="25">
        <f>VLOOKUP(E14,Wertung!E$5:F$37,2,0)</f>
        <v>145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/>
      <c r="L14" s="27">
        <f>VLOOKUP(K14,Wertung!C$5:D$39,2,0)</f>
        <v>0</v>
      </c>
      <c r="M14" s="27">
        <v>17</v>
      </c>
      <c r="N14" s="27">
        <f>VLOOKUP(M14,Wertung!G$5:H$38,2,0)</f>
        <v>45</v>
      </c>
      <c r="O14" s="25"/>
      <c r="P14" s="25">
        <f>VLOOKUP(O14,Wertung!I$5:J$38,2,0)</f>
        <v>0</v>
      </c>
      <c r="Q14" s="25"/>
      <c r="R14" s="25">
        <f>VLOOKUP(Q14,Wertung!$K$5:$L$38,2,0)</f>
        <v>0</v>
      </c>
      <c r="S14" s="27"/>
      <c r="T14" s="27">
        <f>VLOOKUP(S14,Wertung!I$5:J$38,2,0)</f>
        <v>0</v>
      </c>
      <c r="U14" s="25"/>
      <c r="V14" s="25">
        <f>VLOOKUP(U14,Wertung!I$5:J$38,2,0)</f>
        <v>0</v>
      </c>
      <c r="W14" s="25"/>
      <c r="X14" s="25">
        <f>VLOOKUP(W14,Wertung!$K$5:$L$38,2,0)</f>
        <v>0</v>
      </c>
      <c r="Y14" s="27" t="s">
        <v>3321</v>
      </c>
    </row>
    <row r="15" spans="1:25" ht="15" x14ac:dyDescent="0.25">
      <c r="A15" s="13">
        <f>_xlfn.RANK.EQ(D15,$D$2:$D$51)</f>
        <v>14</v>
      </c>
      <c r="B15" s="15" t="str">
        <f>VLOOKUP(Y15,Spielberechtigungen!A:I,9,FALSE)</f>
        <v>Marius Burckschat</v>
      </c>
      <c r="C15" s="14" t="str">
        <f>VLOOKUP(Y15,Spielberechtigungen!A:I,8,FALSE)</f>
        <v>TV Mainz-Zahlbach</v>
      </c>
      <c r="D15" s="26">
        <f>SUM(F15,H15,J15,L15,N15,P15,R15,T15,V15,X15)</f>
        <v>181</v>
      </c>
      <c r="E15" s="25">
        <v>17</v>
      </c>
      <c r="F15" s="25">
        <f>VLOOKUP(E15,Wertung!E$5:F$37,2,0)</f>
        <v>40</v>
      </c>
      <c r="G15" s="27">
        <v>15</v>
      </c>
      <c r="H15" s="27">
        <f>VLOOKUP(G15,Wertung!A$5:B$38,2,0)</f>
        <v>41</v>
      </c>
      <c r="I15" s="25"/>
      <c r="J15" s="25">
        <f>VLOOKUP(I15,Wertung!A$5:B$38,2,0)</f>
        <v>0</v>
      </c>
      <c r="K15" s="27" t="s">
        <v>259</v>
      </c>
      <c r="L15" s="27">
        <f>VLOOKUP(K15,Wertung!C$5:D$39,2,0)</f>
        <v>100</v>
      </c>
      <c r="M15" s="27"/>
      <c r="N15" s="27">
        <f>VLOOKUP(M15,Wertung!G$5:H$38,2,0)</f>
        <v>0</v>
      </c>
      <c r="O15" s="25"/>
      <c r="P15" s="25">
        <f>VLOOKUP(O15,Wertung!I$5:J$38,2,0)</f>
        <v>0</v>
      </c>
      <c r="Q15" s="25"/>
      <c r="R15" s="25">
        <f>VLOOKUP(Q15,Wertung!$K$5:$L$38,2,0)</f>
        <v>0</v>
      </c>
      <c r="S15" s="27"/>
      <c r="T15" s="27">
        <f>VLOOKUP(S15,Wertung!I$5:J$38,2,0)</f>
        <v>0</v>
      </c>
      <c r="U15" s="25"/>
      <c r="V15" s="25">
        <f>VLOOKUP(U15,Wertung!I$5:J$38,2,0)</f>
        <v>0</v>
      </c>
      <c r="W15" s="25"/>
      <c r="X15" s="25">
        <f>VLOOKUP(W15,Wertung!$K$5:$L$38,2,0)</f>
        <v>0</v>
      </c>
      <c r="Y15" s="27" t="s">
        <v>1364</v>
      </c>
    </row>
    <row r="16" spans="1:25" ht="15" x14ac:dyDescent="0.25">
      <c r="A16" s="13">
        <f>_xlfn.RANK.EQ(D16,$D$2:$D$51)</f>
        <v>15</v>
      </c>
      <c r="B16" s="15" t="str">
        <f>VLOOKUP(Y16,Spielberechtigungen!A:I,9,FALSE)</f>
        <v>Adrian Hüttl</v>
      </c>
      <c r="C16" s="14" t="str">
        <f>VLOOKUP(Y16,Spielberechtigungen!A:I,8,FALSE)</f>
        <v>TV Mainz-Zahlbach</v>
      </c>
      <c r="D16" s="26">
        <f>SUM(F16,H16,J16,L16,N16,P16,R16,T16,V16,X16)</f>
        <v>170</v>
      </c>
      <c r="E16" s="25">
        <v>3</v>
      </c>
      <c r="F16" s="25">
        <f>VLOOKUP(E16,Wertung!E$5:F$37,2,0)</f>
        <v>145</v>
      </c>
      <c r="G16" s="27"/>
      <c r="H16" s="27">
        <f>VLOOKUP(G16,Wertung!A$5:B$38,2,0)</f>
        <v>0</v>
      </c>
      <c r="I16" s="25"/>
      <c r="J16" s="25">
        <f>VLOOKUP(I16,Wertung!A$5:B$38,2,0)</f>
        <v>0</v>
      </c>
      <c r="K16" s="27"/>
      <c r="L16" s="27">
        <f>VLOOKUP(K16,Wertung!C$5:D$39,2,0)</f>
        <v>0</v>
      </c>
      <c r="M16" s="27">
        <v>33</v>
      </c>
      <c r="N16" s="27">
        <f>VLOOKUP(M16,Wertung!G$5:H$38,2,0)</f>
        <v>25</v>
      </c>
      <c r="O16" s="25"/>
      <c r="P16" s="25">
        <f>VLOOKUP(O16,Wertung!I$5:J$38,2,0)</f>
        <v>0</v>
      </c>
      <c r="Q16" s="25"/>
      <c r="R16" s="25">
        <f>VLOOKUP(Q16,Wertung!$K$5:$L$38,2,0)</f>
        <v>0</v>
      </c>
      <c r="S16" s="27"/>
      <c r="T16" s="27">
        <f>VLOOKUP(S16,Wertung!I$5:J$38,2,0)</f>
        <v>0</v>
      </c>
      <c r="U16" s="25"/>
      <c r="V16" s="25">
        <f>VLOOKUP(U16,Wertung!I$5:J$38,2,0)</f>
        <v>0</v>
      </c>
      <c r="W16" s="25"/>
      <c r="X16" s="25">
        <f>VLOOKUP(W16,Wertung!$K$5:$L$38,2,0)</f>
        <v>0</v>
      </c>
      <c r="Y16" s="27" t="s">
        <v>1380</v>
      </c>
    </row>
    <row r="17" spans="1:25" ht="15" x14ac:dyDescent="0.25">
      <c r="A17" s="13">
        <f>_xlfn.RANK.EQ(D17,$D$2:$D$51)</f>
        <v>16</v>
      </c>
      <c r="B17" s="15" t="str">
        <f>VLOOKUP(Y17,Spielberechtigungen!A:I,9,FALSE)</f>
        <v>Moritz Miller</v>
      </c>
      <c r="C17" s="14" t="str">
        <f>VLOOKUP(Y17,Spielberechtigungen!A:I,8,FALSE)</f>
        <v>SV Fischbach</v>
      </c>
      <c r="D17" s="26">
        <f>SUM(F17,H17,J17,L17,N17,P17,R17,T17,V17,X17)</f>
        <v>150</v>
      </c>
      <c r="E17" s="25">
        <v>5</v>
      </c>
      <c r="F17" s="25">
        <f>VLOOKUP(E17,Wertung!E$5:F$37,2,0)</f>
        <v>105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/>
      <c r="L17" s="27">
        <f>VLOOKUP(K17,Wertung!C$5:D$39,2,0)</f>
        <v>0</v>
      </c>
      <c r="M17" s="27">
        <v>17</v>
      </c>
      <c r="N17" s="27">
        <f>VLOOKUP(M17,Wertung!G$5:H$38,2,0)</f>
        <v>45</v>
      </c>
      <c r="O17" s="25"/>
      <c r="P17" s="25">
        <f>VLOOKUP(O17,Wertung!I$5:J$38,2,0)</f>
        <v>0</v>
      </c>
      <c r="Q17" s="25"/>
      <c r="R17" s="25">
        <f>VLOOKUP(Q17,Wertung!$K$5:$L$38,2,0)</f>
        <v>0</v>
      </c>
      <c r="S17" s="27"/>
      <c r="T17" s="27">
        <f>VLOOKUP(S17,Wertung!I$5:J$38,2,0)</f>
        <v>0</v>
      </c>
      <c r="U17" s="25"/>
      <c r="V17" s="25">
        <f>VLOOKUP(U17,Wertung!I$5:J$38,2,0)</f>
        <v>0</v>
      </c>
      <c r="W17" s="25"/>
      <c r="X17" s="25">
        <f>VLOOKUP(W17,Wertung!$K$5:$L$38,2,0)</f>
        <v>0</v>
      </c>
      <c r="Y17" s="27" t="s">
        <v>3138</v>
      </c>
    </row>
    <row r="18" spans="1:25" ht="15" x14ac:dyDescent="0.25">
      <c r="A18" s="13">
        <f>_xlfn.RANK.EQ(D18,$D$2:$D$51)</f>
        <v>16</v>
      </c>
      <c r="B18" s="15" t="str">
        <f>VLOOKUP(Y18,Spielberechtigungen!A:I,9,FALSE)</f>
        <v>André Keller</v>
      </c>
      <c r="C18" s="14" t="str">
        <f>VLOOKUP(Y18,Spielberechtigungen!A:I,8,FALSE)</f>
        <v>1. BCW Hütschenhausen</v>
      </c>
      <c r="D18" s="26">
        <f>SUM(F18,H18,J18,L18,N18,P18,R18,T18,V18,X18)</f>
        <v>150</v>
      </c>
      <c r="E18" s="25"/>
      <c r="F18" s="25">
        <f>VLOOKUP(E18,Wertung!E$5:F$37,2,0)</f>
        <v>0</v>
      </c>
      <c r="G18" s="27">
        <v>12</v>
      </c>
      <c r="H18" s="27">
        <f>VLOOKUP(G18,Wertung!A$5:B$38,2,0)</f>
        <v>50</v>
      </c>
      <c r="I18" s="25"/>
      <c r="J18" s="25">
        <f>VLOOKUP(I18,Wertung!A$5:B$38,2,0)</f>
        <v>0</v>
      </c>
      <c r="K18" s="27" t="s">
        <v>259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VLOOKUP(O18,Wertung!I$5:J$38,2,0)</f>
        <v>0</v>
      </c>
      <c r="Q18" s="25"/>
      <c r="R18" s="25">
        <f>VLOOKUP(Q18,Wertung!$K$5:$L$38,2,0)</f>
        <v>0</v>
      </c>
      <c r="S18" s="27"/>
      <c r="T18" s="27">
        <f>VLOOKUP(S18,Wertung!I$5:J$38,2,0)</f>
        <v>0</v>
      </c>
      <c r="U18" s="25"/>
      <c r="V18" s="25">
        <f>VLOOKUP(U18,Wertung!I$5:J$38,2,0)</f>
        <v>0</v>
      </c>
      <c r="W18" s="25"/>
      <c r="X18" s="25">
        <f>VLOOKUP(W18,Wertung!$K$5:$L$38,2,0)</f>
        <v>0</v>
      </c>
      <c r="Y18" s="27" t="s">
        <v>2802</v>
      </c>
    </row>
    <row r="19" spans="1:25" ht="15" x14ac:dyDescent="0.25">
      <c r="A19" s="13">
        <f>_xlfn.RANK.EQ(D19,$D$2:$D$51)</f>
        <v>18</v>
      </c>
      <c r="B19" s="15" t="str">
        <f>VLOOKUP(Y19,Spielberechtigungen!A:I,9,FALSE)</f>
        <v>Nicola Heinz</v>
      </c>
      <c r="C19" s="14" t="str">
        <f>VLOOKUP(Y19,Spielberechtigungen!A:I,8,FALSE)</f>
        <v>TV Mainz-Zahlbach</v>
      </c>
      <c r="D19" s="26">
        <f>SUM(F19,H19,J19,L19,N19,P19,R19,T19,V19,X19)</f>
        <v>145</v>
      </c>
      <c r="E19" s="25"/>
      <c r="F19" s="25">
        <f>VLOOKUP(E19,Wertung!E$5:F$37,2,0)</f>
        <v>0</v>
      </c>
      <c r="G19" s="27"/>
      <c r="H19" s="27">
        <f>VLOOKUP(G19,Wertung!A$5:B$38,2,0)</f>
        <v>0</v>
      </c>
      <c r="I19" s="25"/>
      <c r="J19" s="25">
        <f>VLOOKUP(I19,Wertung!A$5:B$38,2,0)</f>
        <v>0</v>
      </c>
      <c r="K19" s="27">
        <v>1</v>
      </c>
      <c r="L19" s="27">
        <f>VLOOKUP(K19,Wertung!C$5:D$39,2,0)</f>
        <v>100</v>
      </c>
      <c r="M19" s="27">
        <v>17</v>
      </c>
      <c r="N19" s="27">
        <f>VLOOKUP(M19,Wertung!G$5:H$38,2,0)</f>
        <v>45</v>
      </c>
      <c r="O19" s="25"/>
      <c r="P19" s="25">
        <f>VLOOKUP(O19,Wertung!I$5:J$38,2,0)</f>
        <v>0</v>
      </c>
      <c r="Q19" s="25"/>
      <c r="R19" s="25">
        <f>VLOOKUP(Q19,Wertung!$K$5:$L$38,2,0)</f>
        <v>0</v>
      </c>
      <c r="S19" s="27"/>
      <c r="T19" s="27">
        <f>VLOOKUP(S19,Wertung!I$5:J$38,2,0)</f>
        <v>0</v>
      </c>
      <c r="U19" s="25"/>
      <c r="V19" s="25">
        <f>VLOOKUP(U19,Wertung!I$5:J$38,2,0)</f>
        <v>0</v>
      </c>
      <c r="W19" s="25"/>
      <c r="X19" s="25">
        <f>VLOOKUP(W19,Wertung!$K$5:$L$38,2,0)</f>
        <v>0</v>
      </c>
      <c r="Y19" s="27" t="s">
        <v>1749</v>
      </c>
    </row>
    <row r="20" spans="1:25" ht="15" x14ac:dyDescent="0.25">
      <c r="A20" s="13">
        <f>_xlfn.RANK.EQ(D20,$D$2:$D$51)</f>
        <v>19</v>
      </c>
      <c r="B20" s="15" t="str">
        <f>VLOOKUP(Y20,Spielberechtigungen!A:I,9,FALSE)</f>
        <v>Martin Sebastian Hoffmann</v>
      </c>
      <c r="C20" s="14" t="str">
        <f>VLOOKUP(Y20,Spielberechtigungen!A:I,8,FALSE)</f>
        <v>TSV Eppstein</v>
      </c>
      <c r="D20" s="26">
        <f>SUM(F20,H20,J20,L20,N20,P20,R20,T20,V20,X20)</f>
        <v>144</v>
      </c>
      <c r="E20" s="25">
        <v>9</v>
      </c>
      <c r="F20" s="25">
        <f>VLOOKUP(E20,Wertung!E$5:F$37,2,0)</f>
        <v>70</v>
      </c>
      <c r="G20" s="27">
        <v>7</v>
      </c>
      <c r="H20" s="27">
        <f>VLOOKUP(G20,Wertung!A$5:B$38,2,0)</f>
        <v>74</v>
      </c>
      <c r="I20" s="25"/>
      <c r="J20" s="25">
        <f>VLOOKUP(I20,Wertung!A$5:B$38,2,0)</f>
        <v>0</v>
      </c>
      <c r="K20" s="27"/>
      <c r="L20" s="27">
        <f>VLOOKUP(K20,Wertung!C$5:D$39,2,0)</f>
        <v>0</v>
      </c>
      <c r="M20" s="27"/>
      <c r="N20" s="27">
        <f>VLOOKUP(M20,Wertung!G$5:H$38,2,0)</f>
        <v>0</v>
      </c>
      <c r="O20" s="25"/>
      <c r="P20" s="25">
        <f>VLOOKUP(O20,Wertung!I$5:J$38,2,0)</f>
        <v>0</v>
      </c>
      <c r="Q20" s="25"/>
      <c r="R20" s="25">
        <f>VLOOKUP(Q20,Wertung!$K$5:$L$38,2,0)</f>
        <v>0</v>
      </c>
      <c r="S20" s="27"/>
      <c r="T20" s="27">
        <f>VLOOKUP(S20,Wertung!I$5:J$38,2,0)</f>
        <v>0</v>
      </c>
      <c r="U20" s="25"/>
      <c r="V20" s="25">
        <f>VLOOKUP(U20,Wertung!I$5:J$38,2,0)</f>
        <v>0</v>
      </c>
      <c r="W20" s="25"/>
      <c r="X20" s="25">
        <f>VLOOKUP(W20,Wertung!$K$5:$L$38,2,0)</f>
        <v>0</v>
      </c>
      <c r="Y20" s="27" t="s">
        <v>783</v>
      </c>
    </row>
    <row r="21" spans="1:25" ht="15" x14ac:dyDescent="0.25">
      <c r="A21" s="13">
        <f>_xlfn.RANK.EQ(D21,$D$2:$D$51)</f>
        <v>20</v>
      </c>
      <c r="B21" s="15" t="str">
        <f>VLOOKUP(Y21,Spielberechtigungen!A:I,9,FALSE)</f>
        <v>Jonathan Schaab</v>
      </c>
      <c r="C21" s="14" t="str">
        <f>VLOOKUP(Y21,Spielberechtigungen!A:I,8,FALSE)</f>
        <v>HSV Mainz</v>
      </c>
      <c r="D21" s="26">
        <f>SUM(F21,H21,J21,L21,N21,P21,R21,T21,V21,X21)</f>
        <v>140</v>
      </c>
      <c r="E21" s="25">
        <v>17</v>
      </c>
      <c r="F21" s="25">
        <f>VLOOKUP(E21,Wertung!E$5:F$37,2,0)</f>
        <v>40</v>
      </c>
      <c r="G21" s="27"/>
      <c r="H21" s="27">
        <f>VLOOKUP(G21,Wertung!A$5:B$38,2,0)</f>
        <v>0</v>
      </c>
      <c r="I21" s="25"/>
      <c r="J21" s="25">
        <f>VLOOKUP(I21,Wertung!A$5:B$38,2,0)</f>
        <v>0</v>
      </c>
      <c r="K21" s="27">
        <v>1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VLOOKUP(O21,Wertung!I$5:J$38,2,0)</f>
        <v>0</v>
      </c>
      <c r="Q21" s="25"/>
      <c r="R21" s="25">
        <f>VLOOKUP(Q21,Wertung!$K$5:$L$38,2,0)</f>
        <v>0</v>
      </c>
      <c r="S21" s="27"/>
      <c r="T21" s="27">
        <f>VLOOKUP(S21,Wertung!I$5:J$38,2,0)</f>
        <v>0</v>
      </c>
      <c r="U21" s="25"/>
      <c r="V21" s="25">
        <f>VLOOKUP(U21,Wertung!I$5:J$38,2,0)</f>
        <v>0</v>
      </c>
      <c r="W21" s="25"/>
      <c r="X21" s="25">
        <f>VLOOKUP(W21,Wertung!$K$5:$L$38,2,0)</f>
        <v>0</v>
      </c>
      <c r="Y21" s="27" t="s">
        <v>3446</v>
      </c>
    </row>
    <row r="22" spans="1:25" ht="15" x14ac:dyDescent="0.25">
      <c r="A22" s="13">
        <f>_xlfn.RANK.EQ(D22,$D$2:$D$51)</f>
        <v>21</v>
      </c>
      <c r="B22" s="15" t="str">
        <f>VLOOKUP(Y22,Spielberechtigungen!A:I,9,FALSE)</f>
        <v>Andreas Brinkmann</v>
      </c>
      <c r="C22" s="14" t="str">
        <f>VLOOKUP(Y22,Spielberechtigungen!A:I,8,FALSE)</f>
        <v>TV Mainz-Zahlbach</v>
      </c>
      <c r="D22" s="26">
        <f>SUM(F22,H22,J22,L22,N22,P22,R22,T22,V22,X22)</f>
        <v>115</v>
      </c>
      <c r="E22" s="25">
        <v>9</v>
      </c>
      <c r="F22" s="25">
        <f>VLOOKUP(E22,Wertung!E$5:F$37,2,0)</f>
        <v>70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/>
      <c r="L22" s="27">
        <f>VLOOKUP(K22,Wertung!C$5:D$39,2,0)</f>
        <v>0</v>
      </c>
      <c r="M22" s="27">
        <v>17</v>
      </c>
      <c r="N22" s="27">
        <f>VLOOKUP(M22,Wertung!G$5:H$38,2,0)</f>
        <v>45</v>
      </c>
      <c r="O22" s="25"/>
      <c r="P22" s="25">
        <f>VLOOKUP(O22,Wertung!I$5:J$38,2,0)</f>
        <v>0</v>
      </c>
      <c r="Q22" s="25"/>
      <c r="R22" s="25">
        <f>VLOOKUP(Q22,Wertung!$K$5:$L$38,2,0)</f>
        <v>0</v>
      </c>
      <c r="S22" s="27"/>
      <c r="T22" s="27">
        <f>VLOOKUP(S22,Wertung!I$5:J$38,2,0)</f>
        <v>0</v>
      </c>
      <c r="U22" s="25"/>
      <c r="V22" s="25">
        <f>VLOOKUP(U22,Wertung!I$5:J$38,2,0)</f>
        <v>0</v>
      </c>
      <c r="W22" s="25"/>
      <c r="X22" s="25">
        <f>VLOOKUP(W22,Wertung!$K$5:$L$38,2,0)</f>
        <v>0</v>
      </c>
      <c r="Y22" s="27" t="s">
        <v>1376</v>
      </c>
    </row>
    <row r="23" spans="1:25" ht="15" x14ac:dyDescent="0.25">
      <c r="A23" s="13">
        <f>_xlfn.RANK.EQ(D23,$D$2:$D$51)</f>
        <v>22</v>
      </c>
      <c r="B23" s="15" t="str">
        <f>VLOOKUP(Y23,Spielberechtigungen!A:I,9,FALSE)</f>
        <v>David Schwarz</v>
      </c>
      <c r="C23" s="14" t="str">
        <f>VLOOKUP(Y23,Spielberechtigungen!A:I,8,FALSE)</f>
        <v>ASV Landau</v>
      </c>
      <c r="D23" s="26">
        <f>SUM(F23,H23,J23,L23,N23,P23,R23,T23,V23,X23)</f>
        <v>100</v>
      </c>
      <c r="E23" s="25"/>
      <c r="F23" s="25">
        <f>VLOOKUP(E23,Wertung!E$5:F$37,2,0)</f>
        <v>0</v>
      </c>
      <c r="G23" s="27"/>
      <c r="H23" s="27">
        <f>VLOOKUP(G23,Wertung!A$5:B$38,2,0)</f>
        <v>0</v>
      </c>
      <c r="I23" s="25"/>
      <c r="J23" s="25">
        <f>VLOOKUP(I23,Wertung!A$5:B$38,2,0)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VLOOKUP(O23,Wertung!I$5:J$38,2,0)</f>
        <v>0</v>
      </c>
      <c r="Q23" s="25"/>
      <c r="R23" s="25">
        <f>VLOOKUP(Q23,Wertung!$K$5:$L$38,2,0)</f>
        <v>0</v>
      </c>
      <c r="S23" s="27"/>
      <c r="T23" s="27">
        <f>VLOOKUP(S23,Wertung!I$5:J$38,2,0)</f>
        <v>0</v>
      </c>
      <c r="U23" s="25"/>
      <c r="V23" s="25">
        <f>VLOOKUP(U23,Wertung!I$5:J$38,2,0)</f>
        <v>0</v>
      </c>
      <c r="W23" s="25"/>
      <c r="X23" s="25">
        <f>VLOOKUP(W23,Wertung!$K$5:$L$38,2,0)</f>
        <v>0</v>
      </c>
      <c r="Y23" s="27" t="s">
        <v>1900</v>
      </c>
    </row>
    <row r="24" spans="1:25" ht="15" x14ac:dyDescent="0.25">
      <c r="A24" s="13">
        <f>_xlfn.RANK.EQ(D24,$D$2:$D$51)</f>
        <v>22</v>
      </c>
      <c r="B24" s="15" t="str">
        <f>VLOOKUP(Y24,Spielberechtigungen!A:I,9,FALSE)</f>
        <v>Yannic Brandstetter</v>
      </c>
      <c r="C24" s="14" t="str">
        <f>VLOOKUP(Y24,Spielberechtigungen!A:I,8,FALSE)</f>
        <v>BT Pirmasens</v>
      </c>
      <c r="D24" s="26">
        <f>SUM(F24,H24,J24,L24,N24,P24,R24,T24,V24,X24)</f>
        <v>100</v>
      </c>
      <c r="E24" s="25"/>
      <c r="F24" s="25">
        <f>VLOOKUP(E24,Wertung!E$5:F$37,2,0)</f>
        <v>0</v>
      </c>
      <c r="G24" s="27"/>
      <c r="H24" s="27">
        <f>VLOOKUP(G24,Wertung!A$5:B$38,2,0)</f>
        <v>0</v>
      </c>
      <c r="I24" s="25"/>
      <c r="J24" s="25">
        <f>VLOOKUP(I24,Wertung!A$5:B$38,2,0)</f>
        <v>0</v>
      </c>
      <c r="K24" s="27" t="s">
        <v>259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VLOOKUP(O24,Wertung!I$5:J$38,2,0)</f>
        <v>0</v>
      </c>
      <c r="Q24" s="25"/>
      <c r="R24" s="25">
        <f>VLOOKUP(Q24,Wertung!$K$5:$L$38,2,0)</f>
        <v>0</v>
      </c>
      <c r="S24" s="27"/>
      <c r="T24" s="27">
        <f>VLOOKUP(S24,Wertung!I$5:J$38,2,0)</f>
        <v>0</v>
      </c>
      <c r="U24" s="25"/>
      <c r="V24" s="25">
        <f>VLOOKUP(U24,Wertung!I$5:J$38,2,0)</f>
        <v>0</v>
      </c>
      <c r="W24" s="25"/>
      <c r="X24" s="25">
        <f>VLOOKUP(W24,Wertung!$K$5:$L$38,2,0)</f>
        <v>0</v>
      </c>
      <c r="Y24" s="27" t="s">
        <v>2638</v>
      </c>
    </row>
    <row r="25" spans="1:25" ht="15" x14ac:dyDescent="0.25">
      <c r="A25" s="13">
        <f>_xlfn.RANK.EQ(D25,$D$2:$D$51)</f>
        <v>22</v>
      </c>
      <c r="B25" s="15" t="str">
        <f>VLOOKUP(Y25,Spielberechtigungen!A:I,9,FALSE)</f>
        <v>Jens Brandenburg</v>
      </c>
      <c r="C25" s="14" t="str">
        <f>VLOOKUP(Y25,Spielberechtigungen!A:I,8,FALSE)</f>
        <v>TG Osthofen</v>
      </c>
      <c r="D25" s="26">
        <f>SUM(F25,H25,J25,L25,N25,P25,R25,T25,V25,X25)</f>
        <v>100</v>
      </c>
      <c r="E25" s="25"/>
      <c r="F25" s="25">
        <f>VLOOKUP(E25,Wertung!E$5:F$37,2,0)</f>
        <v>0</v>
      </c>
      <c r="G25" s="27"/>
      <c r="H25" s="27">
        <f>VLOOKUP(G25,Wertung!A$5:B$38,2,0)</f>
        <v>0</v>
      </c>
      <c r="I25" s="25"/>
      <c r="J25" s="25">
        <f>VLOOKUP(I25,Wertung!A$5:B$38,2,0)</f>
        <v>0</v>
      </c>
      <c r="K25" s="27">
        <v>1</v>
      </c>
      <c r="L25" s="27">
        <f>VLOOKUP(K25,Wertung!C$5:D$39,2,0)</f>
        <v>100</v>
      </c>
      <c r="M25" s="27"/>
      <c r="N25" s="27">
        <f>VLOOKUP(M25,Wertung!G$5:H$38,2,0)</f>
        <v>0</v>
      </c>
      <c r="O25" s="25"/>
      <c r="P25" s="25">
        <f>VLOOKUP(O25,Wertung!I$5:J$38,2,0)</f>
        <v>0</v>
      </c>
      <c r="Q25" s="25"/>
      <c r="R25" s="25">
        <f>VLOOKUP(Q25,Wertung!$K$5:$L$38,2,0)</f>
        <v>0</v>
      </c>
      <c r="S25" s="27"/>
      <c r="T25" s="27">
        <f>VLOOKUP(S25,Wertung!I$5:J$38,2,0)</f>
        <v>0</v>
      </c>
      <c r="U25" s="25"/>
      <c r="V25" s="25">
        <f>VLOOKUP(U25,Wertung!I$5:J$38,2,0)</f>
        <v>0</v>
      </c>
      <c r="W25" s="25"/>
      <c r="X25" s="25">
        <f>VLOOKUP(W25,Wertung!$K$5:$L$38,2,0)</f>
        <v>0</v>
      </c>
      <c r="Y25" s="27" t="s">
        <v>1088</v>
      </c>
    </row>
    <row r="26" spans="1:25" ht="15" x14ac:dyDescent="0.25">
      <c r="A26" s="13">
        <f>_xlfn.RANK.EQ(D26,$D$2:$D$51)</f>
        <v>22</v>
      </c>
      <c r="B26" s="15" t="str">
        <f>VLOOKUP(Y26,Spielberechtigungen!A:I,9,FALSE)</f>
        <v>Gabriel Frank</v>
      </c>
      <c r="C26" s="14" t="str">
        <f>VLOOKUP(Y26,Spielberechtigungen!A:I,8,FALSE)</f>
        <v>TG Osthofen</v>
      </c>
      <c r="D26" s="26">
        <f>SUM(F26,H26,J26,L26,N26,P26,R26,T26,V26,X26)</f>
        <v>100</v>
      </c>
      <c r="E26" s="25"/>
      <c r="F26" s="25">
        <f>VLOOKUP(E26,Wertung!E$5:F$37,2,0)</f>
        <v>0</v>
      </c>
      <c r="G26" s="27"/>
      <c r="H26" s="27">
        <f>VLOOKUP(G26,Wertung!A$5:B$38,2,0)</f>
        <v>0</v>
      </c>
      <c r="I26" s="25"/>
      <c r="J26" s="25">
        <f>VLOOKUP(I26,Wertung!A$5:B$38,2,0)</f>
        <v>0</v>
      </c>
      <c r="K26" s="27">
        <v>1</v>
      </c>
      <c r="L26" s="27">
        <f>VLOOKUP(K26,Wertung!C$5:D$39,2,0)</f>
        <v>100</v>
      </c>
      <c r="M26" s="27"/>
      <c r="N26" s="27">
        <f>VLOOKUP(M26,Wertung!G$5:H$38,2,0)</f>
        <v>0</v>
      </c>
      <c r="O26" s="25"/>
      <c r="P26" s="25">
        <f>VLOOKUP(O26,Wertung!I$5:J$38,2,0)</f>
        <v>0</v>
      </c>
      <c r="Q26" s="25"/>
      <c r="R26" s="25">
        <f>VLOOKUP(Q26,Wertung!$K$5:$L$38,2,0)</f>
        <v>0</v>
      </c>
      <c r="S26" s="27"/>
      <c r="T26" s="27">
        <f>VLOOKUP(S26,Wertung!I$5:J$38,2,0)</f>
        <v>0</v>
      </c>
      <c r="U26" s="25"/>
      <c r="V26" s="25">
        <f>VLOOKUP(U26,Wertung!I$5:J$38,2,0)</f>
        <v>0</v>
      </c>
      <c r="W26" s="25"/>
      <c r="X26" s="25">
        <f>VLOOKUP(W26,Wertung!$K$5:$L$38,2,0)</f>
        <v>0</v>
      </c>
      <c r="Y26" s="27" t="s">
        <v>1587</v>
      </c>
    </row>
    <row r="27" spans="1:25" ht="15" x14ac:dyDescent="0.25">
      <c r="A27" s="13">
        <f>_xlfn.RANK.EQ(D27,$D$2:$D$51)</f>
        <v>22</v>
      </c>
      <c r="B27" s="15" t="str">
        <f>VLOOKUP(Y27,Spielberechtigungen!A:I,9,FALSE)</f>
        <v>Frank Erhardt</v>
      </c>
      <c r="C27" s="14" t="str">
        <f>VLOOKUP(Y27,Spielberechtigungen!A:I,8,FALSE)</f>
        <v>TG Worms</v>
      </c>
      <c r="D27" s="26">
        <f>SUM(F27,H27,J27,L27,N27,P27,R27,T27,V27,X27)</f>
        <v>100</v>
      </c>
      <c r="E27" s="25"/>
      <c r="F27" s="25">
        <f>VLOOKUP(E27,Wertung!E$5:F$37,2,0)</f>
        <v>0</v>
      </c>
      <c r="G27" s="27"/>
      <c r="H27" s="27">
        <f>VLOOKUP(G27,Wertung!A$5:B$38,2,0)</f>
        <v>0</v>
      </c>
      <c r="I27" s="25"/>
      <c r="J27" s="25">
        <f>VLOOKUP(I27,Wertung!A$5:B$38,2,0)</f>
        <v>0</v>
      </c>
      <c r="K27" s="27">
        <v>1</v>
      </c>
      <c r="L27" s="27">
        <f>VLOOKUP(K27,Wertung!C$5:D$39,2,0)</f>
        <v>100</v>
      </c>
      <c r="M27" s="27"/>
      <c r="N27" s="27">
        <f>VLOOKUP(M27,Wertung!G$5:H$38,2,0)</f>
        <v>0</v>
      </c>
      <c r="O27" s="25"/>
      <c r="P27" s="25">
        <f>VLOOKUP(O27,Wertung!I$5:J$38,2,0)</f>
        <v>0</v>
      </c>
      <c r="Q27" s="25"/>
      <c r="R27" s="25">
        <f>VLOOKUP(Q27,Wertung!$K$5:$L$38,2,0)</f>
        <v>0</v>
      </c>
      <c r="S27" s="27"/>
      <c r="T27" s="27">
        <f>VLOOKUP(S27,Wertung!I$5:J$38,2,0)</f>
        <v>0</v>
      </c>
      <c r="U27" s="25"/>
      <c r="V27" s="25">
        <f>VLOOKUP(U27,Wertung!I$5:J$38,2,0)</f>
        <v>0</v>
      </c>
      <c r="W27" s="25"/>
      <c r="X27" s="25">
        <f>VLOOKUP(W27,Wertung!$K$5:$L$38,2,0)</f>
        <v>0</v>
      </c>
      <c r="Y27" s="27" t="s">
        <v>955</v>
      </c>
    </row>
    <row r="28" spans="1:25" ht="15" x14ac:dyDescent="0.25">
      <c r="A28" s="13">
        <f>_xlfn.RANK.EQ(D28,$D$2:$D$51)</f>
        <v>22</v>
      </c>
      <c r="B28" s="15" t="str">
        <f>VLOOKUP(Y28,Spielberechtigungen!A:I,9,FALSE)</f>
        <v>Martin Sroka</v>
      </c>
      <c r="C28" s="14" t="str">
        <f>VLOOKUP(Y28,Spielberechtigungen!A:I,8,FALSE)</f>
        <v>TG Westhofen</v>
      </c>
      <c r="D28" s="26">
        <f>SUM(F28,H28,J28,L28,N28,P28,R28,T28,V28,X28)</f>
        <v>100</v>
      </c>
      <c r="E28" s="25"/>
      <c r="F28" s="25">
        <f>VLOOKUP(E28,Wertung!E$5:F$37,2,0)</f>
        <v>0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>
        <v>1</v>
      </c>
      <c r="L28" s="27">
        <f>VLOOKUP(K28,Wertung!C$5:D$39,2,0)</f>
        <v>100</v>
      </c>
      <c r="M28" s="27"/>
      <c r="N28" s="27">
        <f>VLOOKUP(M28,Wertung!G$5:H$38,2,0)</f>
        <v>0</v>
      </c>
      <c r="O28" s="25"/>
      <c r="P28" s="25">
        <f>VLOOKUP(O28,Wertung!I$5:J$38,2,0)</f>
        <v>0</v>
      </c>
      <c r="Q28" s="25"/>
      <c r="R28" s="25">
        <f>VLOOKUP(Q28,Wertung!$K$5:$L$38,2,0)</f>
        <v>0</v>
      </c>
      <c r="S28" s="27"/>
      <c r="T28" s="27">
        <f>VLOOKUP(S28,Wertung!I$5:J$38,2,0)</f>
        <v>0</v>
      </c>
      <c r="U28" s="25"/>
      <c r="V28" s="25">
        <f>VLOOKUP(U28,Wertung!I$5:J$38,2,0)</f>
        <v>0</v>
      </c>
      <c r="W28" s="25"/>
      <c r="X28" s="25">
        <f>VLOOKUP(W28,Wertung!$K$5:$L$38,2,0)</f>
        <v>0</v>
      </c>
      <c r="Y28" s="27" t="s">
        <v>503</v>
      </c>
    </row>
    <row r="29" spans="1:25" ht="15" x14ac:dyDescent="0.25">
      <c r="A29" s="13">
        <f>_xlfn.RANK.EQ(D29,$D$2:$D$51)</f>
        <v>22</v>
      </c>
      <c r="B29" s="15" t="str">
        <f>VLOOKUP(Y29,Spielberechtigungen!A:I,9,FALSE)</f>
        <v>Bastian Decker</v>
      </c>
      <c r="C29" s="14" t="str">
        <f>VLOOKUP(Y29,Spielberechtigungen!A:I,8,FALSE)</f>
        <v>TV Mainz-Zahlbach</v>
      </c>
      <c r="D29" s="26">
        <f>SUM(F29,H29,J29,L29,N29,P29,R29,T29,V29,X29)</f>
        <v>100</v>
      </c>
      <c r="E29" s="25"/>
      <c r="F29" s="25">
        <f>VLOOKUP(E29,Wertung!E$5:F$37,2,0)</f>
        <v>0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>
        <v>1</v>
      </c>
      <c r="L29" s="27">
        <f>VLOOKUP(K29,Wertung!C$5:D$39,2,0)</f>
        <v>100</v>
      </c>
      <c r="M29" s="27"/>
      <c r="N29" s="27">
        <f>VLOOKUP(M29,Wertung!G$5:H$38,2,0)</f>
        <v>0</v>
      </c>
      <c r="O29" s="25"/>
      <c r="P29" s="25">
        <f>VLOOKUP(O29,Wertung!I$5:J$38,2,0)</f>
        <v>0</v>
      </c>
      <c r="Q29" s="25"/>
      <c r="R29" s="25">
        <f>VLOOKUP(Q29,Wertung!$K$5:$L$38,2,0)</f>
        <v>0</v>
      </c>
      <c r="S29" s="27"/>
      <c r="T29" s="27">
        <f>VLOOKUP(S29,Wertung!I$5:J$38,2,0)</f>
        <v>0</v>
      </c>
      <c r="U29" s="25"/>
      <c r="V29" s="25">
        <f>VLOOKUP(U29,Wertung!I$5:J$38,2,0)</f>
        <v>0</v>
      </c>
      <c r="W29" s="25"/>
      <c r="X29" s="25">
        <f>VLOOKUP(W29,Wertung!$K$5:$L$38,2,0)</f>
        <v>0</v>
      </c>
      <c r="Y29" s="27" t="s">
        <v>3064</v>
      </c>
    </row>
    <row r="30" spans="1:25" ht="15" x14ac:dyDescent="0.25">
      <c r="A30" s="13">
        <f>_xlfn.RANK.EQ(D30,$D$2:$D$51)</f>
        <v>29</v>
      </c>
      <c r="B30" s="15" t="str">
        <f>VLOOKUP(Y30,Spielberechtigungen!A:I,9,FALSE)</f>
        <v>Daniel Fraunhofer</v>
      </c>
      <c r="C30" s="14" t="str">
        <f>VLOOKUP(Y30,Spielberechtigungen!A:I,8,FALSE)</f>
        <v>TV Mainz-Zahlbach</v>
      </c>
      <c r="D30" s="26">
        <f>SUM(F30,H30,J30,L30,N30,P30,R30,T30,V30,X30)</f>
        <v>93</v>
      </c>
      <c r="E30" s="25">
        <v>17</v>
      </c>
      <c r="F30" s="25">
        <f>VLOOKUP(E30,Wertung!E$5:F$37,2,0)</f>
        <v>40</v>
      </c>
      <c r="G30" s="27">
        <v>11</v>
      </c>
      <c r="H30" s="27">
        <f>VLOOKUP(G30,Wertung!A$5:B$38,2,0)</f>
        <v>53</v>
      </c>
      <c r="I30" s="25"/>
      <c r="J30" s="25">
        <f>VLOOKUP(I30,Wertung!A$5:B$38,2,0)</f>
        <v>0</v>
      </c>
      <c r="K30" s="27"/>
      <c r="L30" s="27">
        <f>VLOOKUP(K30,Wertung!C$5:D$39,2,0)</f>
        <v>0</v>
      </c>
      <c r="M30" s="27"/>
      <c r="N30" s="27">
        <f>VLOOKUP(M30,Wertung!G$5:H$38,2,0)</f>
        <v>0</v>
      </c>
      <c r="O30" s="25"/>
      <c r="P30" s="25">
        <f>VLOOKUP(O30,Wertung!I$5:J$38,2,0)</f>
        <v>0</v>
      </c>
      <c r="Q30" s="25"/>
      <c r="R30" s="25">
        <f>VLOOKUP(Q30,Wertung!$K$5:$L$38,2,0)</f>
        <v>0</v>
      </c>
      <c r="S30" s="27"/>
      <c r="T30" s="27">
        <f>VLOOKUP(S30,Wertung!I$5:J$38,2,0)</f>
        <v>0</v>
      </c>
      <c r="U30" s="25"/>
      <c r="V30" s="25">
        <f>VLOOKUP(U30,Wertung!I$5:J$38,2,0)</f>
        <v>0</v>
      </c>
      <c r="W30" s="25"/>
      <c r="X30" s="25">
        <f>VLOOKUP(W30,Wertung!$K$5:$L$38,2,0)</f>
        <v>0</v>
      </c>
      <c r="Y30" s="27" t="s">
        <v>1383</v>
      </c>
    </row>
    <row r="31" spans="1:25" ht="15" x14ac:dyDescent="0.25">
      <c r="A31" s="13">
        <f>_xlfn.RANK.EQ(D31,$D$2:$D$51)</f>
        <v>30</v>
      </c>
      <c r="B31" s="15" t="str">
        <f>VLOOKUP(Y31,Spielberechtigungen!A:I,9,FALSE)</f>
        <v>Simon Junker</v>
      </c>
      <c r="C31" s="14" t="str">
        <f>VLOOKUP(Y31,Spielberechtigungen!A:I,8,FALSE)</f>
        <v>SG Rheinhessen</v>
      </c>
      <c r="D31" s="26">
        <f>SUM(F31,H31,J31,L31,N31,P31,R31,T31,V31,X31)</f>
        <v>78</v>
      </c>
      <c r="E31" s="25">
        <v>17</v>
      </c>
      <c r="F31" s="25">
        <f>VLOOKUP(E31,Wertung!E$5:F$37,2,0)</f>
        <v>40</v>
      </c>
      <c r="G31" s="27">
        <v>16</v>
      </c>
      <c r="H31" s="27">
        <f>VLOOKUP(G31,Wertung!A$5:B$38,2,0)</f>
        <v>38</v>
      </c>
      <c r="I31" s="25"/>
      <c r="J31" s="25">
        <f>VLOOKUP(I31,Wertung!A$5:B$38,2,0)</f>
        <v>0</v>
      </c>
      <c r="K31" s="27"/>
      <c r="L31" s="27">
        <f>VLOOKUP(K31,Wertung!C$5:D$39,2,0)</f>
        <v>0</v>
      </c>
      <c r="M31" s="27"/>
      <c r="N31" s="27">
        <f>VLOOKUP(M31,Wertung!G$5:H$38,2,0)</f>
        <v>0</v>
      </c>
      <c r="O31" s="25"/>
      <c r="P31" s="25">
        <f>VLOOKUP(O31,Wertung!I$5:J$38,2,0)</f>
        <v>0</v>
      </c>
      <c r="Q31" s="25"/>
      <c r="R31" s="25">
        <f>VLOOKUP(Q31,Wertung!$K$5:$L$38,2,0)</f>
        <v>0</v>
      </c>
      <c r="S31" s="27"/>
      <c r="T31" s="27">
        <f>VLOOKUP(S31,Wertung!I$5:J$38,2,0)</f>
        <v>0</v>
      </c>
      <c r="U31" s="25"/>
      <c r="V31" s="25">
        <f>VLOOKUP(U31,Wertung!I$5:J$38,2,0)</f>
        <v>0</v>
      </c>
      <c r="W31" s="25"/>
      <c r="X31" s="25">
        <f>VLOOKUP(W31,Wertung!$K$5:$L$38,2,0)</f>
        <v>0</v>
      </c>
      <c r="Y31" s="27" t="s">
        <v>777</v>
      </c>
    </row>
    <row r="32" spans="1:25" ht="15" x14ac:dyDescent="0.25">
      <c r="A32" s="13">
        <f>_xlfn.RANK.EQ(D32,$D$2:$D$51)</f>
        <v>31</v>
      </c>
      <c r="B32" s="15" t="str">
        <f>VLOOKUP(Y32,Spielberechtigungen!A:I,9,FALSE)</f>
        <v>Marius Günther</v>
      </c>
      <c r="C32" s="14" t="str">
        <f>VLOOKUP(Y32,Spielberechtigungen!A:I,8,FALSE)</f>
        <v>TSV Eppstein</v>
      </c>
      <c r="D32" s="26">
        <f>SUM(F32,H32,J32,L32,N32,P32,R32,T32,V32,X32)</f>
        <v>75</v>
      </c>
      <c r="E32" s="25">
        <v>17</v>
      </c>
      <c r="F32" s="25">
        <f>VLOOKUP(E32,Wertung!E$5:F$37,2,0)</f>
        <v>40</v>
      </c>
      <c r="G32" s="27">
        <v>17</v>
      </c>
      <c r="H32" s="27">
        <f>VLOOKUP(G32,Wertung!A$5:B$38,2,0)</f>
        <v>35</v>
      </c>
      <c r="I32" s="25"/>
      <c r="J32" s="25">
        <f>VLOOKUP(I32,Wertung!A$5:B$38,2,0)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VLOOKUP(O32,Wertung!I$5:J$38,2,0)</f>
        <v>0</v>
      </c>
      <c r="Q32" s="25"/>
      <c r="R32" s="25">
        <f>VLOOKUP(Q32,Wertung!$K$5:$L$38,2,0)</f>
        <v>0</v>
      </c>
      <c r="S32" s="27"/>
      <c r="T32" s="27">
        <f>VLOOKUP(S32,Wertung!I$5:J$38,2,0)</f>
        <v>0</v>
      </c>
      <c r="U32" s="25"/>
      <c r="V32" s="25">
        <f>VLOOKUP(U32,Wertung!I$5:J$38,2,0)</f>
        <v>0</v>
      </c>
      <c r="W32" s="25"/>
      <c r="X32" s="25">
        <f>VLOOKUP(W32,Wertung!$K$5:$L$38,2,0)</f>
        <v>0</v>
      </c>
      <c r="Y32" s="27" t="s">
        <v>578</v>
      </c>
    </row>
    <row r="33" spans="1:25" ht="15" x14ac:dyDescent="0.25">
      <c r="A33" s="13">
        <f>_xlfn.RANK.EQ(D33,$D$2:$D$51)</f>
        <v>32</v>
      </c>
      <c r="B33" s="15" t="str">
        <f>VLOOKUP(Y33,Spielberechtigungen!A:I,9,FALSE)</f>
        <v>Felix Voigt</v>
      </c>
      <c r="C33" s="14" t="str">
        <f>VLOOKUP(Y33,Spielberechtigungen!A:I,8,FALSE)</f>
        <v>TV Mainz-Zahlbach</v>
      </c>
      <c r="D33" s="26">
        <f>SUM(F33,H33,J33,L33,N33,P33,R33,T33,V33,X33)</f>
        <v>70</v>
      </c>
      <c r="E33" s="25">
        <v>9</v>
      </c>
      <c r="F33" s="25">
        <f>VLOOKUP(E33,Wertung!E$5:F$37,2,0)</f>
        <v>70</v>
      </c>
      <c r="G33" s="27"/>
      <c r="H33" s="27">
        <f>VLOOKUP(G33,Wertung!A$5:B$38,2,0)</f>
        <v>0</v>
      </c>
      <c r="I33" s="25"/>
      <c r="J33" s="25">
        <f>VLOOKUP(I33,Wertung!A$5:B$38,2,0)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VLOOKUP(O33,Wertung!I$5:J$38,2,0)</f>
        <v>0</v>
      </c>
      <c r="Q33" s="25"/>
      <c r="R33" s="25">
        <f>VLOOKUP(Q33,Wertung!$K$5:$L$38,2,0)</f>
        <v>0</v>
      </c>
      <c r="S33" s="27"/>
      <c r="T33" s="27">
        <f>VLOOKUP(S33,Wertung!I$5:J$38,2,0)</f>
        <v>0</v>
      </c>
      <c r="U33" s="25"/>
      <c r="V33" s="25">
        <f>VLOOKUP(U33,Wertung!I$5:J$38,2,0)</f>
        <v>0</v>
      </c>
      <c r="W33" s="25"/>
      <c r="X33" s="25">
        <f>VLOOKUP(W33,Wertung!$K$5:$L$38,2,0)</f>
        <v>0</v>
      </c>
      <c r="Y33" s="27" t="s">
        <v>1356</v>
      </c>
    </row>
    <row r="34" spans="1:25" ht="15" x14ac:dyDescent="0.25">
      <c r="A34" s="13">
        <f>_xlfn.RANK.EQ(D34,$D$2:$D$51)</f>
        <v>32</v>
      </c>
      <c r="B34" s="15" t="str">
        <f>VLOOKUP(Y34,Spielberechtigungen!A:I,9,FALSE)</f>
        <v>Christian Dümler</v>
      </c>
      <c r="C34" s="14" t="str">
        <f>VLOOKUP(Y34,Spielberechtigungen!A:I,8,FALSE)</f>
        <v>ASV Landau</v>
      </c>
      <c r="D34" s="26">
        <f>SUM(F34,H34,J34,L34,N34,P34,R34,T34,V34,X34)</f>
        <v>70</v>
      </c>
      <c r="E34" s="25">
        <v>9</v>
      </c>
      <c r="F34" s="25">
        <f>VLOOKUP(E34,Wertung!E$5:F$37,2,0)</f>
        <v>70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/>
      <c r="L34" s="27">
        <f>VLOOKUP(K34,Wertung!C$5:D$39,2,0)</f>
        <v>0</v>
      </c>
      <c r="M34" s="27"/>
      <c r="N34" s="27">
        <f>VLOOKUP(M34,Wertung!G$5:H$38,2,0)</f>
        <v>0</v>
      </c>
      <c r="O34" s="25"/>
      <c r="P34" s="25">
        <f>VLOOKUP(O34,Wertung!I$5:J$38,2,0)</f>
        <v>0</v>
      </c>
      <c r="Q34" s="25"/>
      <c r="R34" s="25">
        <f>VLOOKUP(Q34,Wertung!$K$5:$L$38,2,0)</f>
        <v>0</v>
      </c>
      <c r="S34" s="27"/>
      <c r="T34" s="27">
        <f>VLOOKUP(S34,Wertung!I$5:J$38,2,0)</f>
        <v>0</v>
      </c>
      <c r="U34" s="25"/>
      <c r="V34" s="25">
        <f>VLOOKUP(U34,Wertung!I$5:J$38,2,0)</f>
        <v>0</v>
      </c>
      <c r="W34" s="25"/>
      <c r="X34" s="25">
        <f>VLOOKUP(W34,Wertung!$K$5:$L$38,2,0)</f>
        <v>0</v>
      </c>
      <c r="Y34" s="27" t="s">
        <v>1963</v>
      </c>
    </row>
    <row r="35" spans="1:25" ht="15" x14ac:dyDescent="0.25">
      <c r="A35" s="13">
        <f>_xlfn.RANK.EQ(D35,$D$2:$D$51)</f>
        <v>32</v>
      </c>
      <c r="B35" s="15" t="str">
        <f>VLOOKUP(Y35,Spielberechtigungen!A:I,9,FALSE)</f>
        <v>Felix Weiß</v>
      </c>
      <c r="C35" s="14" t="str">
        <f>VLOOKUP(Y35,Spielberechtigungen!A:I,8,FALSE)</f>
        <v>BSG Neustadt</v>
      </c>
      <c r="D35" s="26">
        <f>SUM(F35,H35,J35,L35,N35,P35,R35,T35,V35,X35)</f>
        <v>70</v>
      </c>
      <c r="E35" s="25">
        <v>13</v>
      </c>
      <c r="F35" s="25">
        <f>VLOOKUP(E35,Wertung!E$5:F$37,2,0)</f>
        <v>70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VLOOKUP(O35,Wertung!I$5:J$38,2,0)</f>
        <v>0</v>
      </c>
      <c r="Q35" s="25"/>
      <c r="R35" s="25">
        <f>VLOOKUP(Q35,Wertung!$K$5:$L$38,2,0)</f>
        <v>0</v>
      </c>
      <c r="S35" s="27"/>
      <c r="T35" s="27">
        <f>VLOOKUP(S35,Wertung!I$5:J$38,2,0)</f>
        <v>0</v>
      </c>
      <c r="U35" s="25"/>
      <c r="V35" s="25">
        <f>VLOOKUP(U35,Wertung!I$5:J$38,2,0)</f>
        <v>0</v>
      </c>
      <c r="W35" s="25"/>
      <c r="X35" s="25">
        <f>VLOOKUP(W35,Wertung!$K$5:$L$38,2,0)</f>
        <v>0</v>
      </c>
      <c r="Y35" s="27" t="s">
        <v>2030</v>
      </c>
    </row>
    <row r="36" spans="1:25" ht="15" x14ac:dyDescent="0.25">
      <c r="A36" s="13">
        <f>_xlfn.RANK.EQ(D36,$D$2:$D$51)</f>
        <v>32</v>
      </c>
      <c r="B36" s="15" t="str">
        <f>VLOOKUP(Y36,Spielberechtigungen!A:I,9,FALSE)</f>
        <v>Stephan Tecklenburg</v>
      </c>
      <c r="C36" s="14" t="str">
        <f>VLOOKUP(Y36,Spielberechtigungen!A:I,8,FALSE)</f>
        <v>TG Worms</v>
      </c>
      <c r="D36" s="26">
        <f>SUM(F36,H36,J36,L36,N36,P36,R36,T36,V36,X36)</f>
        <v>70</v>
      </c>
      <c r="E36" s="25">
        <v>13</v>
      </c>
      <c r="F36" s="25">
        <f>VLOOKUP(E36,Wertung!E$5:F$37,2,0)</f>
        <v>70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/>
      <c r="L36" s="27">
        <f>VLOOKUP(K36,Wertung!C$5:D$39,2,0)</f>
        <v>0</v>
      </c>
      <c r="M36" s="27"/>
      <c r="N36" s="27">
        <f>VLOOKUP(M36,Wertung!G$5:H$38,2,0)</f>
        <v>0</v>
      </c>
      <c r="O36" s="25"/>
      <c r="P36" s="25">
        <f>VLOOKUP(O36,Wertung!I$5:J$38,2,0)</f>
        <v>0</v>
      </c>
      <c r="Q36" s="25"/>
      <c r="R36" s="25">
        <f>VLOOKUP(Q36,Wertung!$K$5:$L$38,2,0)</f>
        <v>0</v>
      </c>
      <c r="S36" s="27"/>
      <c r="T36" s="27">
        <f>VLOOKUP(S36,Wertung!I$5:J$38,2,0)</f>
        <v>0</v>
      </c>
      <c r="U36" s="25"/>
      <c r="V36" s="25">
        <f>VLOOKUP(U36,Wertung!I$5:J$38,2,0)</f>
        <v>0</v>
      </c>
      <c r="W36" s="25"/>
      <c r="X36" s="25">
        <f>VLOOKUP(W36,Wertung!$K$5:$L$38,2,0)</f>
        <v>0</v>
      </c>
      <c r="Y36" s="27" t="s">
        <v>732</v>
      </c>
    </row>
    <row r="37" spans="1:25" ht="15" x14ac:dyDescent="0.25">
      <c r="A37" s="13">
        <f>_xlfn.RANK.EQ(D37,$D$2:$D$51)</f>
        <v>36</v>
      </c>
      <c r="B37" s="15" t="str">
        <f>VLOOKUP(Y37,Spielberechtigungen!A:I,9,FALSE)</f>
        <v>Magnus Klein</v>
      </c>
      <c r="C37" s="14" t="str">
        <f>VLOOKUP(Y37,Spielberechtigungen!A:I,8,FALSE)</f>
        <v>TV Hechtsheim</v>
      </c>
      <c r="D37" s="26">
        <f>SUM(F37,H37,J37,L37,N37,P37,R37,T37,V37,X37)</f>
        <v>56</v>
      </c>
      <c r="E37" s="25"/>
      <c r="F37" s="25">
        <f>VLOOKUP(E37,Wertung!E$5:F$37,2,0)</f>
        <v>0</v>
      </c>
      <c r="G37" s="27">
        <v>10</v>
      </c>
      <c r="H37" s="27">
        <f>VLOOKUP(G37,Wertung!A$5:B$38,2,0)</f>
        <v>56</v>
      </c>
      <c r="I37" s="25"/>
      <c r="J37" s="25">
        <f>VLOOKUP(I37,Wertung!A$5:B$38,2,0)</f>
        <v>0</v>
      </c>
      <c r="K37" s="27"/>
      <c r="L37" s="27">
        <f>VLOOKUP(K37,Wertung!C$5:D$39,2,0)</f>
        <v>0</v>
      </c>
      <c r="M37" s="27"/>
      <c r="N37" s="27">
        <f>VLOOKUP(M37,Wertung!G$5:H$38,2,0)</f>
        <v>0</v>
      </c>
      <c r="O37" s="25"/>
      <c r="P37" s="25">
        <f>VLOOKUP(O37,Wertung!I$5:J$38,2,0)</f>
        <v>0</v>
      </c>
      <c r="Q37" s="25"/>
      <c r="R37" s="25">
        <f>VLOOKUP(Q37,Wertung!$K$5:$L$38,2,0)</f>
        <v>0</v>
      </c>
      <c r="S37" s="27"/>
      <c r="T37" s="27">
        <f>VLOOKUP(S37,Wertung!I$5:J$38,2,0)</f>
        <v>0</v>
      </c>
      <c r="U37" s="25"/>
      <c r="V37" s="25">
        <f>VLOOKUP(U37,Wertung!I$5:J$38,2,0)</f>
        <v>0</v>
      </c>
      <c r="W37" s="25"/>
      <c r="X37" s="25">
        <f>VLOOKUP(W37,Wertung!$K$5:$L$38,2,0)</f>
        <v>0</v>
      </c>
      <c r="Y37" s="27" t="s">
        <v>1246</v>
      </c>
    </row>
    <row r="38" spans="1:25" ht="15" x14ac:dyDescent="0.25">
      <c r="A38" s="13">
        <f>_xlfn.RANK.EQ(D38,$D$2:$D$51)</f>
        <v>37</v>
      </c>
      <c r="B38" s="15" t="str">
        <f>VLOOKUP(Y38,Spielberechtigungen!A:I,9,FALSE)</f>
        <v>Holger Berthold</v>
      </c>
      <c r="C38" s="14" t="str">
        <f>VLOOKUP(Y38,Spielberechtigungen!A:I,8,FALSE)</f>
        <v>BV Kaiserslautern</v>
      </c>
      <c r="D38" s="26">
        <f>SUM(F38,H38,J38,L38,N38,P38,R38,T38,V38,X38)</f>
        <v>47</v>
      </c>
      <c r="E38" s="25"/>
      <c r="F38" s="25">
        <f>VLOOKUP(E38,Wertung!E$5:F$37,2,0)</f>
        <v>0</v>
      </c>
      <c r="G38" s="27">
        <v>13</v>
      </c>
      <c r="H38" s="27">
        <f>VLOOKUP(G38,Wertung!A$5:B$38,2,0)</f>
        <v>47</v>
      </c>
      <c r="I38" s="25"/>
      <c r="J38" s="25">
        <f>VLOOKUP(I38,Wertung!A$5:B$38,2,0)</f>
        <v>0</v>
      </c>
      <c r="K38" s="27"/>
      <c r="L38" s="27">
        <f>VLOOKUP(K38,Wertung!C$5:D$39,2,0)</f>
        <v>0</v>
      </c>
      <c r="M38" s="27"/>
      <c r="N38" s="27">
        <f>VLOOKUP(M38,Wertung!G$5:H$38,2,0)</f>
        <v>0</v>
      </c>
      <c r="O38" s="25"/>
      <c r="P38" s="25">
        <f>VLOOKUP(O38,Wertung!I$5:J$38,2,0)</f>
        <v>0</v>
      </c>
      <c r="Q38" s="25"/>
      <c r="R38" s="25">
        <f>VLOOKUP(Q38,Wertung!$K$5:$L$38,2,0)</f>
        <v>0</v>
      </c>
      <c r="S38" s="27"/>
      <c r="T38" s="27">
        <f>VLOOKUP(S38,Wertung!I$5:J$38,2,0)</f>
        <v>0</v>
      </c>
      <c r="U38" s="25"/>
      <c r="V38" s="25">
        <f>VLOOKUP(U38,Wertung!I$5:J$38,2,0)</f>
        <v>0</v>
      </c>
      <c r="W38" s="25"/>
      <c r="X38" s="25">
        <f>VLOOKUP(W38,Wertung!$K$5:$L$38,2,0)</f>
        <v>0</v>
      </c>
      <c r="Y38" s="27" t="s">
        <v>2458</v>
      </c>
    </row>
    <row r="39" spans="1:25" ht="15" x14ac:dyDescent="0.25">
      <c r="A39" s="13">
        <f>_xlfn.RANK.EQ(D39,$D$2:$D$51)</f>
        <v>38</v>
      </c>
      <c r="B39" s="15" t="str">
        <f>VLOOKUP(Y39,Spielberechtigungen!A:I,9,FALSE)</f>
        <v>Fabian Rys</v>
      </c>
      <c r="C39" s="14" t="str">
        <f>VLOOKUP(Y39,Spielberechtigungen!A:I,8,FALSE)</f>
        <v>SV Fischbach</v>
      </c>
      <c r="D39" s="26">
        <f>SUM(F39,H39,J39,L39,N39,P39,R39,T39,V39,X39)</f>
        <v>44</v>
      </c>
      <c r="E39" s="25"/>
      <c r="F39" s="25">
        <f>VLOOKUP(E39,Wertung!E$5:F$37,2,0)</f>
        <v>0</v>
      </c>
      <c r="G39" s="27">
        <v>14</v>
      </c>
      <c r="H39" s="27">
        <f>VLOOKUP(G39,Wertung!A$5:B$38,2,0)</f>
        <v>44</v>
      </c>
      <c r="I39" s="25"/>
      <c r="J39" s="25">
        <f>VLOOKUP(I39,Wertung!A$5:B$38,2,0)</f>
        <v>0</v>
      </c>
      <c r="K39" s="27"/>
      <c r="L39" s="27">
        <f>VLOOKUP(K39,Wertung!C$5:D$39,2,0)</f>
        <v>0</v>
      </c>
      <c r="M39" s="27"/>
      <c r="N39" s="27">
        <f>VLOOKUP(M39,Wertung!G$5:H$38,2,0)</f>
        <v>0</v>
      </c>
      <c r="O39" s="25"/>
      <c r="P39" s="25">
        <f>VLOOKUP(O39,Wertung!I$5:J$38,2,0)</f>
        <v>0</v>
      </c>
      <c r="Q39" s="25"/>
      <c r="R39" s="25">
        <f>VLOOKUP(Q39,Wertung!$K$5:$L$38,2,0)</f>
        <v>0</v>
      </c>
      <c r="S39" s="27"/>
      <c r="T39" s="27">
        <f>VLOOKUP(S39,Wertung!I$5:J$38,2,0)</f>
        <v>0</v>
      </c>
      <c r="U39" s="25"/>
      <c r="V39" s="25">
        <f>VLOOKUP(U39,Wertung!I$5:J$38,2,0)</f>
        <v>0</v>
      </c>
      <c r="W39" s="25"/>
      <c r="X39" s="25">
        <f>VLOOKUP(W39,Wertung!$K$5:$L$38,2,0)</f>
        <v>0</v>
      </c>
      <c r="Y39" s="27" t="s">
        <v>353</v>
      </c>
    </row>
    <row r="40" spans="1:25" ht="15" x14ac:dyDescent="0.25">
      <c r="A40" s="13">
        <f>_xlfn.RANK.EQ(D40,$D$2:$D$51)</f>
        <v>39</v>
      </c>
      <c r="B40" s="15" t="str">
        <f>VLOOKUP(Y40,Spielberechtigungen!A:I,9,FALSE)</f>
        <v>Lukas Wüst</v>
      </c>
      <c r="C40" s="14" t="str">
        <f>VLOOKUP(Y40,Spielberechtigungen!A:I,8,FALSE)</f>
        <v>BSG Neustadt</v>
      </c>
      <c r="D40" s="26">
        <f>SUM(F40,H40,J40,L40,N40,P40,R40,T40,V40,X40)</f>
        <v>40</v>
      </c>
      <c r="E40" s="25">
        <v>17</v>
      </c>
      <c r="F40" s="25">
        <f>VLOOKUP(E40,Wertung!E$5:F$37,2,0)</f>
        <v>40</v>
      </c>
      <c r="G40" s="27"/>
      <c r="H40" s="27">
        <f>VLOOKUP(G40,Wertung!A$5:B$38,2,0)</f>
        <v>0</v>
      </c>
      <c r="I40" s="25"/>
      <c r="J40" s="25">
        <f>VLOOKUP(I40,Wertung!A$5:B$38,2,0)</f>
        <v>0</v>
      </c>
      <c r="K40" s="27"/>
      <c r="L40" s="27">
        <f>VLOOKUP(K40,Wertung!C$5:D$39,2,0)</f>
        <v>0</v>
      </c>
      <c r="M40" s="27"/>
      <c r="N40" s="27">
        <f>VLOOKUP(M40,Wertung!G$5:H$38,2,0)</f>
        <v>0</v>
      </c>
      <c r="O40" s="25"/>
      <c r="P40" s="25">
        <f>VLOOKUP(O40,Wertung!I$5:J$38,2,0)</f>
        <v>0</v>
      </c>
      <c r="Q40" s="25"/>
      <c r="R40" s="25">
        <f>VLOOKUP(Q40,Wertung!$K$5:$L$38,2,0)</f>
        <v>0</v>
      </c>
      <c r="S40" s="27"/>
      <c r="T40" s="27">
        <f>VLOOKUP(S40,Wertung!I$5:J$38,2,0)</f>
        <v>0</v>
      </c>
      <c r="U40" s="25"/>
      <c r="V40" s="25">
        <f>VLOOKUP(U40,Wertung!I$5:J$38,2,0)</f>
        <v>0</v>
      </c>
      <c r="W40" s="25"/>
      <c r="X40" s="25">
        <f>VLOOKUP(W40,Wertung!$K$5:$L$38,2,0)</f>
        <v>0</v>
      </c>
      <c r="Y40" s="27" t="s">
        <v>2026</v>
      </c>
    </row>
    <row r="41" spans="1:25" ht="15" x14ac:dyDescent="0.25">
      <c r="A41" s="13">
        <f>_xlfn.RANK.EQ(D41,$D$2:$D$51)</f>
        <v>40</v>
      </c>
      <c r="B41" s="15" t="str">
        <f>VLOOKUP(Y41,Spielberechtigungen!A:I,9,FALSE)</f>
        <v>Yuan-An Liu</v>
      </c>
      <c r="C41" s="14" t="str">
        <f>VLOOKUP(Y41,Spielberechtigungen!A:I,8,FALSE)</f>
        <v>TV Hechtsheim</v>
      </c>
      <c r="D41" s="26">
        <f>SUM(F41,H41,J41,L41,N41,P41,R41,T41,V41,X41)</f>
        <v>32</v>
      </c>
      <c r="E41" s="25"/>
      <c r="F41" s="25">
        <f>VLOOKUP(E41,Wertung!E$5:F$37,2,0)</f>
        <v>0</v>
      </c>
      <c r="G41" s="27">
        <v>18</v>
      </c>
      <c r="H41" s="27">
        <f>VLOOKUP(G41,Wertung!A$5:B$38,2,0)</f>
        <v>32</v>
      </c>
      <c r="I41" s="25"/>
      <c r="J41" s="25">
        <f>VLOOKUP(I41,Wertung!A$5:B$38,2,0)</f>
        <v>0</v>
      </c>
      <c r="K41" s="27"/>
      <c r="L41" s="27">
        <f>VLOOKUP(K41,Wertung!C$5:D$39,2,0)</f>
        <v>0</v>
      </c>
      <c r="M41" s="27"/>
      <c r="N41" s="27">
        <f>VLOOKUP(M41,Wertung!G$5:H$38,2,0)</f>
        <v>0</v>
      </c>
      <c r="O41" s="25"/>
      <c r="P41" s="25">
        <f>VLOOKUP(O41,Wertung!I$5:J$38,2,0)</f>
        <v>0</v>
      </c>
      <c r="Q41" s="25"/>
      <c r="R41" s="25">
        <f>VLOOKUP(Q41,Wertung!$K$5:$L$38,2,0)</f>
        <v>0</v>
      </c>
      <c r="S41" s="27"/>
      <c r="T41" s="27">
        <f>VLOOKUP(S41,Wertung!I$5:J$38,2,0)</f>
        <v>0</v>
      </c>
      <c r="U41" s="25"/>
      <c r="V41" s="25">
        <f>VLOOKUP(U41,Wertung!I$5:J$38,2,0)</f>
        <v>0</v>
      </c>
      <c r="W41" s="25"/>
      <c r="X41" s="25">
        <f>VLOOKUP(W41,Wertung!$K$5:$L$38,2,0)</f>
        <v>0</v>
      </c>
      <c r="Y41" s="27" t="s">
        <v>3315</v>
      </c>
    </row>
    <row r="42" spans="1:25" ht="15" x14ac:dyDescent="0.25">
      <c r="A42" s="13">
        <f>_xlfn.RANK.EQ(D42,$D$2:$D$51)</f>
        <v>41</v>
      </c>
      <c r="B42" s="15" t="str">
        <f>VLOOKUP(Y42,Spielberechtigungen!A:I,9,FALSE)</f>
        <v>Adrian Hepp</v>
      </c>
      <c r="C42" s="14" t="str">
        <f>VLOOKUP(Y42,Spielberechtigungen!A:I,8,FALSE)</f>
        <v>TV Hechtsheim</v>
      </c>
      <c r="D42" s="26">
        <f>SUM(F42,H42,J42,L42,N42,P42,R42,T42,V42,X42)</f>
        <v>30</v>
      </c>
      <c r="E42" s="25"/>
      <c r="F42" s="25">
        <f>VLOOKUP(E42,Wertung!E$5:F$37,2,0)</f>
        <v>0</v>
      </c>
      <c r="G42" s="27">
        <v>19</v>
      </c>
      <c r="H42" s="27">
        <f>VLOOKUP(G42,Wertung!A$5:B$38,2,0)</f>
        <v>30</v>
      </c>
      <c r="I42" s="25"/>
      <c r="J42" s="25">
        <f>VLOOKUP(I42,Wertung!A$5:B$38,2,0)</f>
        <v>0</v>
      </c>
      <c r="K42" s="27"/>
      <c r="L42" s="27">
        <f>VLOOKUP(K42,Wertung!C$5:D$39,2,0)</f>
        <v>0</v>
      </c>
      <c r="M42" s="27"/>
      <c r="N42" s="27">
        <f>VLOOKUP(M42,Wertung!G$5:H$38,2,0)</f>
        <v>0</v>
      </c>
      <c r="O42" s="25"/>
      <c r="P42" s="25">
        <f>VLOOKUP(O42,Wertung!I$5:J$38,2,0)</f>
        <v>0</v>
      </c>
      <c r="Q42" s="25"/>
      <c r="R42" s="25">
        <f>VLOOKUP(Q42,Wertung!$K$5:$L$38,2,0)</f>
        <v>0</v>
      </c>
      <c r="S42" s="27"/>
      <c r="T42" s="27">
        <f>VLOOKUP(S42,Wertung!I$5:J$38,2,0)</f>
        <v>0</v>
      </c>
      <c r="U42" s="25"/>
      <c r="V42" s="25">
        <f>VLOOKUP(U42,Wertung!I$5:J$38,2,0)</f>
        <v>0</v>
      </c>
      <c r="W42" s="25"/>
      <c r="X42" s="25">
        <f>VLOOKUP(W42,Wertung!$K$5:$L$38,2,0)</f>
        <v>0</v>
      </c>
      <c r="Y42" s="27" t="s">
        <v>1665</v>
      </c>
    </row>
    <row r="43" spans="1:25" ht="15" x14ac:dyDescent="0.25">
      <c r="A43" s="13">
        <f>_xlfn.RANK.EQ(D43,$D$2:$D$51)</f>
        <v>42</v>
      </c>
      <c r="B43" s="15" t="str">
        <f>VLOOKUP(Y43,Spielberechtigungen!A:I,9,FALSE)</f>
        <v>Fabian Dietrich</v>
      </c>
      <c r="C43" s="14" t="str">
        <f>VLOOKUP(Y43,Spielberechtigungen!A:I,8,FALSE)</f>
        <v>1. BCW Hütschenhausen</v>
      </c>
      <c r="D43" s="26">
        <f>SUM(F43,H43,J43,L43,N43,P43,R43,T43,V43,X43)</f>
        <v>28</v>
      </c>
      <c r="E43" s="25"/>
      <c r="F43" s="25">
        <f>VLOOKUP(E43,Wertung!E$5:F$37,2,0)</f>
        <v>0</v>
      </c>
      <c r="G43" s="27">
        <v>20</v>
      </c>
      <c r="H43" s="27">
        <f>VLOOKUP(G43,Wertung!A$5:B$38,2,0)</f>
        <v>28</v>
      </c>
      <c r="I43" s="25"/>
      <c r="J43" s="25">
        <f>VLOOKUP(I43,Wertung!A$5:B$38,2,0)</f>
        <v>0</v>
      </c>
      <c r="K43" s="27"/>
      <c r="L43" s="27">
        <f>VLOOKUP(K43,Wertung!C$5:D$39,2,0)</f>
        <v>0</v>
      </c>
      <c r="M43" s="27"/>
      <c r="N43" s="27">
        <f>VLOOKUP(M43,Wertung!G$5:H$38,2,0)</f>
        <v>0</v>
      </c>
      <c r="O43" s="25"/>
      <c r="P43" s="25">
        <f>VLOOKUP(O43,Wertung!I$5:J$38,2,0)</f>
        <v>0</v>
      </c>
      <c r="Q43" s="25"/>
      <c r="R43" s="25">
        <f>VLOOKUP(Q43,Wertung!$K$5:$L$38,2,0)</f>
        <v>0</v>
      </c>
      <c r="S43" s="27"/>
      <c r="T43" s="27">
        <f>VLOOKUP(S43,Wertung!I$5:J$38,2,0)</f>
        <v>0</v>
      </c>
      <c r="U43" s="25"/>
      <c r="V43" s="25">
        <f>VLOOKUP(U43,Wertung!I$5:J$38,2,0)</f>
        <v>0</v>
      </c>
      <c r="W43" s="25"/>
      <c r="X43" s="25">
        <f>VLOOKUP(W43,Wertung!$K$5:$L$38,2,0)</f>
        <v>0</v>
      </c>
      <c r="Y43" s="27" t="s">
        <v>2359</v>
      </c>
    </row>
    <row r="44" spans="1:25" ht="15" x14ac:dyDescent="0.25">
      <c r="A44" s="13">
        <f>_xlfn.RANK.EQ(D44,$D$2:$D$51)</f>
        <v>43</v>
      </c>
      <c r="B44" s="15" t="str">
        <f>VLOOKUP(Y44,Spielberechtigungen!A:I,9,FALSE)</f>
        <v>Sebastian Urban</v>
      </c>
      <c r="C44" s="14" t="str">
        <f>VLOOKUP(Y44,Spielberechtigungen!A:I,8,FALSE)</f>
        <v>TV Hechtsheim</v>
      </c>
      <c r="D44" s="26">
        <f>SUM(F44,H44,J44,L44,N44,P44,R44,T44,V44,X44)</f>
        <v>26</v>
      </c>
      <c r="E44" s="25"/>
      <c r="F44" s="25">
        <f>VLOOKUP(E44,Wertung!E$5:F$37,2,0)</f>
        <v>0</v>
      </c>
      <c r="G44" s="27">
        <v>21</v>
      </c>
      <c r="H44" s="27">
        <f>VLOOKUP(G44,Wertung!A$5:B$38,2,0)</f>
        <v>26</v>
      </c>
      <c r="I44" s="25"/>
      <c r="J44" s="25">
        <f>VLOOKUP(I44,Wertung!A$5:B$38,2,0)</f>
        <v>0</v>
      </c>
      <c r="K44" s="27"/>
      <c r="L44" s="27">
        <f>VLOOKUP(K44,Wertung!C$5:D$39,2,0)</f>
        <v>0</v>
      </c>
      <c r="M44" s="27"/>
      <c r="N44" s="27">
        <f>VLOOKUP(M44,Wertung!G$5:H$38,2,0)</f>
        <v>0</v>
      </c>
      <c r="O44" s="25"/>
      <c r="P44" s="25">
        <f>VLOOKUP(O44,Wertung!I$5:J$38,2,0)</f>
        <v>0</v>
      </c>
      <c r="Q44" s="25"/>
      <c r="R44" s="25">
        <f>VLOOKUP(Q44,Wertung!$K$5:$L$38,2,0)</f>
        <v>0</v>
      </c>
      <c r="S44" s="27"/>
      <c r="T44" s="27">
        <f>VLOOKUP(S44,Wertung!I$5:J$38,2,0)</f>
        <v>0</v>
      </c>
      <c r="U44" s="25"/>
      <c r="V44" s="25">
        <f>VLOOKUP(U44,Wertung!I$5:J$38,2,0)</f>
        <v>0</v>
      </c>
      <c r="W44" s="25"/>
      <c r="X44" s="25">
        <f>VLOOKUP(W44,Wertung!$K$5:$L$38,2,0)</f>
        <v>0</v>
      </c>
      <c r="Y44" s="27" t="s">
        <v>1691</v>
      </c>
    </row>
    <row r="45" spans="1:25" ht="15" x14ac:dyDescent="0.25">
      <c r="A45" s="13">
        <f>_xlfn.RANK.EQ(D45,$D$2:$D$51)</f>
        <v>44</v>
      </c>
      <c r="B45" s="15" t="str">
        <f>VLOOKUP(Y45,Spielberechtigungen!A:I,9,FALSE)</f>
        <v>Jonas Schmid</v>
      </c>
      <c r="C45" s="14" t="str">
        <f>VLOOKUP(Y45,Spielberechtigungen!A:I,8,FALSE)</f>
        <v>SV Fischbach</v>
      </c>
      <c r="D45" s="26">
        <f>SUM(F45,H45,J45,L45,N45,P45,R45,T45,V45,X45)</f>
        <v>25</v>
      </c>
      <c r="E45" s="25"/>
      <c r="F45" s="25">
        <f>VLOOKUP(E45,Wertung!E$5:F$37,2,0)</f>
        <v>0</v>
      </c>
      <c r="G45" s="27"/>
      <c r="H45" s="27">
        <f>VLOOKUP(G45,Wertung!A$5:B$38,2,0)</f>
        <v>0</v>
      </c>
      <c r="I45" s="25"/>
      <c r="J45" s="25">
        <f>VLOOKUP(I45,Wertung!A$5:B$38,2,0)</f>
        <v>0</v>
      </c>
      <c r="K45" s="27"/>
      <c r="L45" s="27">
        <f>VLOOKUP(K45,Wertung!C$5:D$39,2,0)</f>
        <v>0</v>
      </c>
      <c r="M45" s="27">
        <v>33</v>
      </c>
      <c r="N45" s="27">
        <f>VLOOKUP(M45,Wertung!G$5:H$38,2,0)</f>
        <v>25</v>
      </c>
      <c r="O45" s="25"/>
      <c r="P45" s="25">
        <f>VLOOKUP(O45,Wertung!I$5:J$38,2,0)</f>
        <v>0</v>
      </c>
      <c r="Q45" s="25"/>
      <c r="R45" s="25">
        <f>VLOOKUP(Q45,Wertung!$K$5:$L$38,2,0)</f>
        <v>0</v>
      </c>
      <c r="S45" s="27"/>
      <c r="T45" s="27">
        <f>VLOOKUP(S45,Wertung!I$5:J$38,2,0)</f>
        <v>0</v>
      </c>
      <c r="U45" s="25"/>
      <c r="V45" s="25">
        <f>VLOOKUP(U45,Wertung!I$5:J$38,2,0)</f>
        <v>0</v>
      </c>
      <c r="W45" s="25"/>
      <c r="X45" s="25">
        <f>VLOOKUP(W45,Wertung!$K$5:$L$38,2,0)</f>
        <v>0</v>
      </c>
      <c r="Y45" s="27" t="s">
        <v>3177</v>
      </c>
    </row>
    <row r="46" spans="1:25" ht="15" x14ac:dyDescent="0.25">
      <c r="A46" s="13">
        <f>_xlfn.RANK.EQ(D46,$D$2:$D$51)</f>
        <v>44</v>
      </c>
      <c r="B46" s="15" t="str">
        <f>VLOOKUP(Y46,Spielberechtigungen!A:I,9,FALSE)</f>
        <v>Bruno Steffen-Sánchez</v>
      </c>
      <c r="C46" s="14" t="str">
        <f>VLOOKUP(Y46,Spielberechtigungen!A:I,8,FALSE)</f>
        <v>SV Fischbach</v>
      </c>
      <c r="D46" s="26">
        <f>SUM(F46,H46,J46,L46,N46,P46,R46,T46,V46,X46)</f>
        <v>25</v>
      </c>
      <c r="E46" s="25"/>
      <c r="F46" s="25">
        <f>VLOOKUP(E46,Wertung!E$5:F$37,2,0)</f>
        <v>0</v>
      </c>
      <c r="G46" s="27"/>
      <c r="H46" s="27">
        <f>VLOOKUP(G46,Wertung!A$5:B$38,2,0)</f>
        <v>0</v>
      </c>
      <c r="I46" s="25"/>
      <c r="J46" s="25">
        <f>VLOOKUP(I46,Wertung!A$5:B$38,2,0)</f>
        <v>0</v>
      </c>
      <c r="K46" s="27"/>
      <c r="L46" s="27">
        <f>VLOOKUP(K46,Wertung!C$5:D$39,2,0)</f>
        <v>0</v>
      </c>
      <c r="M46" s="27"/>
      <c r="N46" s="27">
        <f>VLOOKUP(M46,Wertung!G$5:H$38,2,0)</f>
        <v>0</v>
      </c>
      <c r="O46" s="25"/>
      <c r="P46" s="25">
        <f>VLOOKUP(O46,Wertung!I$5:J$38,2,0)</f>
        <v>0</v>
      </c>
      <c r="Q46" s="25"/>
      <c r="R46" s="25">
        <f>VLOOKUP(Q46,Wertung!$K$5:$L$38,2,0)</f>
        <v>0</v>
      </c>
      <c r="S46" s="27"/>
      <c r="T46" s="27">
        <f>VLOOKUP(S46,Wertung!I$5:J$38,2,0)</f>
        <v>0</v>
      </c>
      <c r="U46" s="25"/>
      <c r="V46" s="25">
        <f>VLOOKUP(U46,Wertung!I$5:J$38,2,0)</f>
        <v>0</v>
      </c>
      <c r="W46" s="25">
        <v>33</v>
      </c>
      <c r="X46" s="25">
        <f>VLOOKUP(W46,Wertung!$K$5:$L$38,2,0)</f>
        <v>25</v>
      </c>
      <c r="Y46" s="27" t="s">
        <v>347</v>
      </c>
    </row>
    <row r="47" spans="1:25" ht="15" x14ac:dyDescent="0.25">
      <c r="A47" s="13">
        <f>_xlfn.RANK.EQ(D47,$D$2:$D$51)</f>
        <v>46</v>
      </c>
      <c r="B47" s="15" t="str">
        <f>VLOOKUP(Y47,Spielberechtigungen!A:I,9,FALSE)</f>
        <v>Felix Manthe</v>
      </c>
      <c r="C47" s="14" t="str">
        <f>VLOOKUP(Y47,Spielberechtigungen!A:I,8,FALSE)</f>
        <v>TV Hechtsheim</v>
      </c>
      <c r="D47" s="26">
        <f>SUM(F47,H47,J47,L47,N47,P47,R47,T47,V47,X47)</f>
        <v>24</v>
      </c>
      <c r="E47" s="25"/>
      <c r="F47" s="25">
        <f>VLOOKUP(E47,Wertung!E$5:F$37,2,0)</f>
        <v>0</v>
      </c>
      <c r="G47" s="27">
        <v>22</v>
      </c>
      <c r="H47" s="27">
        <f>VLOOKUP(G47,Wertung!A$5:B$38,2,0)</f>
        <v>24</v>
      </c>
      <c r="I47" s="25"/>
      <c r="J47" s="25">
        <f>VLOOKUP(I47,Wertung!A$5:B$38,2,0)</f>
        <v>0</v>
      </c>
      <c r="K47" s="27"/>
      <c r="L47" s="27">
        <f>VLOOKUP(K47,Wertung!C$5:D$39,2,0)</f>
        <v>0</v>
      </c>
      <c r="M47" s="27"/>
      <c r="N47" s="27">
        <f>VLOOKUP(M47,Wertung!G$5:H$38,2,0)</f>
        <v>0</v>
      </c>
      <c r="O47" s="25"/>
      <c r="P47" s="25">
        <f>VLOOKUP(O47,Wertung!I$5:J$38,2,0)</f>
        <v>0</v>
      </c>
      <c r="Q47" s="25"/>
      <c r="R47" s="25">
        <f>VLOOKUP(Q47,Wertung!$K$5:$L$38,2,0)</f>
        <v>0</v>
      </c>
      <c r="S47" s="27"/>
      <c r="T47" s="27">
        <f>VLOOKUP(S47,Wertung!I$5:J$38,2,0)</f>
        <v>0</v>
      </c>
      <c r="U47" s="25"/>
      <c r="V47" s="25">
        <f>VLOOKUP(U47,Wertung!I$5:J$38,2,0)</f>
        <v>0</v>
      </c>
      <c r="W47" s="25"/>
      <c r="X47" s="25">
        <f>VLOOKUP(W47,Wertung!$K$5:$L$38,2,0)</f>
        <v>0</v>
      </c>
      <c r="Y47" s="27" t="s">
        <v>1252</v>
      </c>
    </row>
    <row r="48" spans="1:25" ht="15" hidden="1" x14ac:dyDescent="0.25">
      <c r="A48" s="13">
        <f t="shared" ref="A34:A51" si="0">_xlfn.RANK.EQ(D48,$D$2:$D$51)</f>
        <v>47</v>
      </c>
      <c r="B48" s="15" t="e">
        <f>VLOOKUP(Y48,Spielberechtigungen!A:I,9,FALSE)</f>
        <v>#N/A</v>
      </c>
      <c r="C48" s="14" t="e">
        <f>VLOOKUP(Y48,Spielberechtigungen!A:I,8,FALSE)</f>
        <v>#N/A</v>
      </c>
      <c r="D48" s="26">
        <f t="shared" ref="D34:D51" si="1">SUM(F48,H48,J48,L48,N48,P48,R48,T48,V48,X48)</f>
        <v>0</v>
      </c>
      <c r="E48" s="25"/>
      <c r="F48" s="25">
        <f>VLOOKUP(E48,Wertung!E$5:F$37,2,0)</f>
        <v>0</v>
      </c>
      <c r="G48" s="27"/>
      <c r="H48" s="27">
        <f>VLOOKUP(G48,Wertung!A$5:B$38,2,0)</f>
        <v>0</v>
      </c>
      <c r="I48" s="25"/>
      <c r="J48" s="25">
        <f>VLOOKUP(I48,Wertung!A$5:B$38,2,0)</f>
        <v>0</v>
      </c>
      <c r="K48" s="27"/>
      <c r="L48" s="27">
        <f>VLOOKUP(K48,Wertung!C$5:D$39,2,0)</f>
        <v>0</v>
      </c>
      <c r="M48" s="27"/>
      <c r="N48" s="27">
        <f>VLOOKUP(M48,Wertung!G$5:H$38,2,0)</f>
        <v>0</v>
      </c>
      <c r="O48" s="25"/>
      <c r="P48" s="25">
        <f>VLOOKUP(O48,Wertung!I$5:J$38,2,0)</f>
        <v>0</v>
      </c>
      <c r="Q48" s="25"/>
      <c r="R48" s="25">
        <f>VLOOKUP(Q48,Wertung!$K$5:$L$38,2,0)</f>
        <v>0</v>
      </c>
      <c r="S48" s="27"/>
      <c r="T48" s="27">
        <f>VLOOKUP(S48,Wertung!I$5:J$38,2,0)</f>
        <v>0</v>
      </c>
      <c r="U48" s="25"/>
      <c r="V48" s="25">
        <f>VLOOKUP(U48,Wertung!I$5:J$38,2,0)</f>
        <v>0</v>
      </c>
      <c r="W48" s="25"/>
      <c r="X48" s="25">
        <f>VLOOKUP(W48,Wertung!$K$5:$L$38,2,0)</f>
        <v>0</v>
      </c>
      <c r="Y48" s="27" t="s">
        <v>2366</v>
      </c>
    </row>
    <row r="49" spans="1:25" ht="15" hidden="1" x14ac:dyDescent="0.25">
      <c r="A49" s="13">
        <f t="shared" si="0"/>
        <v>47</v>
      </c>
      <c r="B49" s="15" t="str">
        <f>VLOOKUP(Y49,Spielberechtigungen!A:I,9,FALSE)</f>
        <v>Markus Latz</v>
      </c>
      <c r="C49" s="14" t="str">
        <f>VLOOKUP(Y49,Spielberechtigungen!A:I,8,FALSE)</f>
        <v>ASV Landau</v>
      </c>
      <c r="D49" s="26">
        <f t="shared" si="1"/>
        <v>0</v>
      </c>
      <c r="E49" s="25"/>
      <c r="F49" s="25">
        <f>VLOOKUP(E49,Wertung!E$5:F$37,2,0)</f>
        <v>0</v>
      </c>
      <c r="G49" s="27"/>
      <c r="H49" s="27">
        <f>VLOOKUP(G49,Wertung!A$5:B$38,2,0)</f>
        <v>0</v>
      </c>
      <c r="I49" s="25"/>
      <c r="J49" s="25">
        <f>VLOOKUP(I49,Wertung!A$5:B$38,2,0)</f>
        <v>0</v>
      </c>
      <c r="K49" s="27"/>
      <c r="L49" s="27">
        <f>VLOOKUP(K49,Wertung!C$5:D$39,2,0)</f>
        <v>0</v>
      </c>
      <c r="M49" s="27"/>
      <c r="N49" s="27">
        <f>VLOOKUP(M49,Wertung!G$5:H$38,2,0)</f>
        <v>0</v>
      </c>
      <c r="O49" s="25"/>
      <c r="P49" s="25">
        <f>VLOOKUP(O49,Wertung!I$5:J$38,2,0)</f>
        <v>0</v>
      </c>
      <c r="Q49" s="25"/>
      <c r="R49" s="25">
        <f>VLOOKUP(Q49,Wertung!$K$5:$L$38,2,0)</f>
        <v>0</v>
      </c>
      <c r="S49" s="27"/>
      <c r="T49" s="27">
        <f>VLOOKUP(S49,Wertung!I$5:J$38,2,0)</f>
        <v>0</v>
      </c>
      <c r="U49" s="25"/>
      <c r="V49" s="25">
        <f>VLOOKUP(U49,Wertung!I$5:J$38,2,0)</f>
        <v>0</v>
      </c>
      <c r="W49" s="25"/>
      <c r="X49" s="25">
        <f>VLOOKUP(W49,Wertung!$K$5:$L$38,2,0)</f>
        <v>0</v>
      </c>
      <c r="Y49" s="27" t="s">
        <v>2705</v>
      </c>
    </row>
    <row r="50" spans="1:25" ht="15" hidden="1" x14ac:dyDescent="0.25">
      <c r="A50" s="13">
        <f t="shared" si="0"/>
        <v>47</v>
      </c>
      <c r="B50" s="15" t="str">
        <f>VLOOKUP(Y50,Spielberechtigungen!A:I,9,FALSE)</f>
        <v>Surbhit Wagle</v>
      </c>
      <c r="C50" s="14" t="str">
        <f>VLOOKUP(Y50,Spielberechtigungen!A:I,8,FALSE)</f>
        <v>TV Hechtsheim</v>
      </c>
      <c r="D50" s="26">
        <f t="shared" si="1"/>
        <v>0</v>
      </c>
      <c r="E50" s="25"/>
      <c r="F50" s="25">
        <f>VLOOKUP(E50,Wertung!E$5:F$37,2,0)</f>
        <v>0</v>
      </c>
      <c r="G50" s="27"/>
      <c r="H50" s="27">
        <f>VLOOKUP(G50,Wertung!A$5:B$38,2,0)</f>
        <v>0</v>
      </c>
      <c r="I50" s="25"/>
      <c r="J50" s="25">
        <f>VLOOKUP(I50,Wertung!A$5:B$38,2,0)</f>
        <v>0</v>
      </c>
      <c r="K50" s="27"/>
      <c r="L50" s="27">
        <f>VLOOKUP(K50,Wertung!C$5:D$39,2,0)</f>
        <v>0</v>
      </c>
      <c r="M50" s="27"/>
      <c r="N50" s="27">
        <f>VLOOKUP(M50,Wertung!G$5:H$38,2,0)</f>
        <v>0</v>
      </c>
      <c r="O50" s="25"/>
      <c r="P50" s="25">
        <f>VLOOKUP(O50,Wertung!I$5:J$38,2,0)</f>
        <v>0</v>
      </c>
      <c r="Q50" s="25"/>
      <c r="R50" s="25">
        <f>VLOOKUP(Q50,Wertung!$K$5:$L$38,2,0)</f>
        <v>0</v>
      </c>
      <c r="S50" s="27"/>
      <c r="T50" s="27">
        <f>VLOOKUP(S50,Wertung!I$5:J$38,2,0)</f>
        <v>0</v>
      </c>
      <c r="U50" s="25"/>
      <c r="V50" s="25">
        <f>VLOOKUP(U50,Wertung!I$5:J$38,2,0)</f>
        <v>0</v>
      </c>
      <c r="W50" s="25"/>
      <c r="X50" s="25">
        <f>VLOOKUP(W50,Wertung!$K$5:$L$38,2,0)</f>
        <v>0</v>
      </c>
      <c r="Y50" s="27" t="s">
        <v>3292</v>
      </c>
    </row>
    <row r="51" spans="1:25" ht="15" hidden="1" x14ac:dyDescent="0.25">
      <c r="A51" s="13">
        <f t="shared" si="0"/>
        <v>47</v>
      </c>
      <c r="B51" s="15" t="str">
        <f>VLOOKUP(Y51,Spielberechtigungen!A:I,9,FALSE)</f>
        <v>Rohit Sai Kumar Alavala</v>
      </c>
      <c r="C51" s="14" t="str">
        <f>VLOOKUP(Y51,Spielberechtigungen!A:I,8,FALSE)</f>
        <v>BT Pirmasens</v>
      </c>
      <c r="D51" s="26">
        <f t="shared" si="1"/>
        <v>0</v>
      </c>
      <c r="E51" s="25"/>
      <c r="F51" s="25">
        <f>VLOOKUP(E51,Wertung!E$5:F$37,2,0)</f>
        <v>0</v>
      </c>
      <c r="G51" s="27"/>
      <c r="H51" s="27">
        <f>VLOOKUP(G51,Wertung!A$5:B$38,2,0)</f>
        <v>0</v>
      </c>
      <c r="I51" s="25"/>
      <c r="J51" s="25">
        <f>VLOOKUP(I51,Wertung!A$5:B$38,2,0)</f>
        <v>0</v>
      </c>
      <c r="K51" s="27"/>
      <c r="L51" s="27">
        <f>VLOOKUP(K51,Wertung!C$5:D$39,2,0)</f>
        <v>0</v>
      </c>
      <c r="M51" s="27"/>
      <c r="N51" s="27">
        <f>VLOOKUP(M51,Wertung!G$5:H$38,2,0)</f>
        <v>0</v>
      </c>
      <c r="O51" s="25"/>
      <c r="P51" s="25">
        <f>VLOOKUP(O51,Wertung!I$5:J$38,2,0)</f>
        <v>0</v>
      </c>
      <c r="Q51" s="25"/>
      <c r="R51" s="25">
        <f>VLOOKUP(Q51,Wertung!$K$5:$L$38,2,0)</f>
        <v>0</v>
      </c>
      <c r="S51" s="27"/>
      <c r="T51" s="27">
        <f>VLOOKUP(S51,Wertung!I$5:J$38,2,0)</f>
        <v>0</v>
      </c>
      <c r="U51" s="25"/>
      <c r="V51" s="25">
        <f>VLOOKUP(U51,Wertung!I$5:J$38,2,0)</f>
        <v>0</v>
      </c>
      <c r="W51" s="25"/>
      <c r="X51" s="25">
        <f>VLOOKUP(W51,Wertung!$K$5:$L$38,2,0)</f>
        <v>0</v>
      </c>
      <c r="Y51" s="27" t="s">
        <v>3295</v>
      </c>
    </row>
    <row r="52" spans="1:25" s="1" customForma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s="1" customFormat="1" x14ac:dyDescent="0.2">
      <c r="A53" s="3" t="s">
        <v>2849</v>
      </c>
      <c r="B53" s="12"/>
      <c r="C53" s="12"/>
    </row>
    <row r="54" spans="1:25" s="1" customFormat="1" ht="15" thickBot="1" x14ac:dyDescent="0.25">
      <c r="A54" s="3"/>
      <c r="B54" s="12"/>
      <c r="C54" s="12"/>
      <c r="D54"/>
    </row>
    <row r="55" spans="1:25" s="1" customFormat="1" ht="18.75" thickBot="1" x14ac:dyDescent="0.3">
      <c r="A55" s="29" t="s">
        <v>3890</v>
      </c>
      <c r="B55" s="30"/>
      <c r="C55"/>
    </row>
    <row r="56" spans="1:25" s="1" customFormat="1" x14ac:dyDescent="0.2">
      <c r="A56" s="3"/>
      <c r="B56" s="12"/>
      <c r="C56" s="12"/>
    </row>
    <row r="57" spans="1:25" s="1" customFormat="1" x14ac:dyDescent="0.2">
      <c r="A57" s="3"/>
      <c r="B57" s="12"/>
      <c r="C57" s="12"/>
    </row>
    <row r="58" spans="1:25" s="1" customFormat="1" x14ac:dyDescent="0.2">
      <c r="A58" s="3"/>
      <c r="B58" s="12"/>
      <c r="C58" s="12"/>
    </row>
    <row r="59" spans="1:25" s="1" customFormat="1" x14ac:dyDescent="0.2">
      <c r="A59" s="3"/>
      <c r="B59" s="12"/>
      <c r="C59" s="12"/>
    </row>
    <row r="60" spans="1:25" s="1" customFormat="1" x14ac:dyDescent="0.2">
      <c r="A60" s="3"/>
      <c r="B60" s="12"/>
      <c r="C60" s="12"/>
    </row>
    <row r="65" spans="3:3" ht="14.25" x14ac:dyDescent="0.2">
      <c r="C65"/>
    </row>
  </sheetData>
  <sortState xmlns:xlrd2="http://schemas.microsoft.com/office/spreadsheetml/2017/richdata2" ref="A2:Y47">
    <sortCondition descending="1" ref="D2:D47"/>
  </sortState>
  <mergeCells count="1">
    <mergeCell ref="A55:B55"/>
  </mergeCells>
  <conditionalFormatting sqref="Y2:Y51">
    <cfRule type="duplicateValues" dxfId="8" priority="64"/>
  </conditionalFormatting>
  <pageMargins left="0.78740157480314998" right="0.78740157480314998" top="1.3775590551181101" bottom="1.3775590551181101" header="0.98385826771653495" footer="0.98385826771653495"/>
  <pageSetup paperSize="9" scale="5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46"/>
  <sheetViews>
    <sheetView view="pageBreakPreview" zoomScaleNormal="90" zoomScaleSheetLayoutView="100" workbookViewId="0">
      <pane xSplit="2" topLeftCell="C1" activePane="topRight" state="frozen"/>
      <selection pane="topRight" activeCell="E8" sqref="E8"/>
    </sheetView>
  </sheetViews>
  <sheetFormatPr baseColWidth="10" defaultColWidth="11" defaultRowHeight="12.75" x14ac:dyDescent="0.2"/>
  <cols>
    <col min="1" max="1" width="4.625" style="1" bestFit="1" customWidth="1"/>
    <col min="2" max="2" width="20" style="1" bestFit="1" customWidth="1"/>
    <col min="3" max="3" width="20.375" style="1" bestFit="1" customWidth="1"/>
    <col min="4" max="4" width="12.375" style="1" bestFit="1" customWidth="1"/>
    <col min="5" max="5" width="6.875" style="1" bestFit="1" customWidth="1"/>
    <col min="6" max="6" width="6.375" style="1" bestFit="1" customWidth="1"/>
    <col min="7" max="7" width="8" style="1" bestFit="1" customWidth="1"/>
    <col min="8" max="8" width="6.375" style="1" bestFit="1" customWidth="1"/>
    <col min="9" max="9" width="8" style="1" bestFit="1" customWidth="1"/>
    <col min="10" max="10" width="6.375" style="1" bestFit="1" customWidth="1"/>
    <col min="11" max="11" width="7.5" style="1" bestFit="1" customWidth="1"/>
    <col min="12" max="12" width="6.375" style="1" bestFit="1" customWidth="1"/>
    <col min="13" max="13" width="8.5" style="1" bestFit="1" customWidth="1"/>
    <col min="14" max="14" width="6.375" style="1" bestFit="1" customWidth="1"/>
    <col min="15" max="15" width="10.5" style="1" bestFit="1" customWidth="1"/>
    <col min="16" max="16" width="6.375" style="1" customWidth="1"/>
    <col min="17" max="17" width="6" style="1" bestFit="1" customWidth="1"/>
    <col min="18" max="18" width="6.375" style="1" bestFit="1" customWidth="1"/>
    <col min="19" max="19" width="10.5" style="1" bestFit="1" customWidth="1"/>
    <col min="20" max="20" width="6.375" style="1" customWidth="1"/>
    <col min="21" max="21" width="10.5" style="1" bestFit="1" customWidth="1"/>
    <col min="22" max="22" width="6.375" style="1" customWidth="1"/>
    <col min="23" max="23" width="6" style="1" bestFit="1" customWidth="1"/>
    <col min="24" max="24" width="6.375" style="1" bestFit="1" customWidth="1"/>
    <col min="25" max="25" width="9.25" style="1" bestFit="1" customWidth="1"/>
    <col min="26" max="1021" width="10.625" style="1" customWidth="1"/>
    <col min="1022" max="1022" width="11" style="2" customWidth="1"/>
    <col min="1023" max="16384" width="11" style="2"/>
  </cols>
  <sheetData>
    <row r="1" spans="1:25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3867</v>
      </c>
      <c r="F1" s="16" t="s">
        <v>3</v>
      </c>
      <c r="G1" s="19" t="s">
        <v>3767</v>
      </c>
      <c r="H1" s="19" t="s">
        <v>3</v>
      </c>
      <c r="I1" s="16" t="s">
        <v>3768</v>
      </c>
      <c r="J1" s="16" t="s">
        <v>3</v>
      </c>
      <c r="K1" s="19" t="s">
        <v>3769</v>
      </c>
      <c r="L1" s="19" t="s">
        <v>3</v>
      </c>
      <c r="M1" s="19" t="s">
        <v>3889</v>
      </c>
      <c r="N1" s="19" t="s">
        <v>3</v>
      </c>
      <c r="O1" s="16" t="s">
        <v>3766</v>
      </c>
      <c r="P1" s="16" t="s">
        <v>3</v>
      </c>
      <c r="Q1" s="16" t="s">
        <v>2856</v>
      </c>
      <c r="R1" s="16" t="s">
        <v>3</v>
      </c>
      <c r="S1" s="19" t="s">
        <v>3847</v>
      </c>
      <c r="T1" s="19" t="s">
        <v>3</v>
      </c>
      <c r="U1" s="16" t="s">
        <v>3866</v>
      </c>
      <c r="V1" s="16" t="s">
        <v>3</v>
      </c>
      <c r="W1" s="16" t="s">
        <v>3309</v>
      </c>
      <c r="X1" s="16" t="s">
        <v>3</v>
      </c>
      <c r="Y1" s="19" t="s">
        <v>2848</v>
      </c>
    </row>
    <row r="2" spans="1:25" ht="15" x14ac:dyDescent="0.25">
      <c r="A2" s="13">
        <f>_xlfn.RANK.EQ(D2,$D$2:$D$25)</f>
        <v>1</v>
      </c>
      <c r="B2" s="15" t="str">
        <f>VLOOKUP(Y2,Spielberechtigungen!A:I,9,FALSE)</f>
        <v>Anna-Lena Zorn</v>
      </c>
      <c r="C2" s="14" t="str">
        <f>VLOOKUP(Y2,Spielberechtigungen!A:I,8,FALSE)</f>
        <v>SV Fischbach</v>
      </c>
      <c r="D2" s="17">
        <f>SUM(F2,H2,J2,L2,N2,P2,R2,T2,V2,X2)</f>
        <v>541</v>
      </c>
      <c r="E2" s="25">
        <v>1</v>
      </c>
      <c r="F2" s="25">
        <f>VLOOKUP(E2,Wertung!E$5:F$37,2,0)</f>
        <v>240</v>
      </c>
      <c r="G2" s="20">
        <v>8</v>
      </c>
      <c r="H2" s="20">
        <f>VLOOKUP(G2,Wertung!A$5:B$38,2,0)</f>
        <v>66</v>
      </c>
      <c r="I2" s="25"/>
      <c r="J2" s="25">
        <f>VLOOKUP(I2,Wertung!A$5:B$38,2,0)</f>
        <v>0</v>
      </c>
      <c r="K2" s="20"/>
      <c r="L2" s="20">
        <f>VLOOKUP(K2,Wertung!C$5:D$39,2,0)</f>
        <v>0</v>
      </c>
      <c r="M2" s="20">
        <v>2</v>
      </c>
      <c r="N2" s="20">
        <f>VLOOKUP(M2,Wertung!G$5:H$38,2,0)</f>
        <v>210</v>
      </c>
      <c r="O2" s="25"/>
      <c r="P2" s="25">
        <f>VLOOKUP(O2,Wertung!I$5:J$38,2,0)</f>
        <v>0</v>
      </c>
      <c r="Q2" s="25"/>
      <c r="R2" s="25">
        <f>VLOOKUP(Q2,Wertung!$K$5:$L$38,2,0)</f>
        <v>0</v>
      </c>
      <c r="S2" s="20"/>
      <c r="T2" s="20">
        <f>VLOOKUP(S2,Wertung!I$5:J$38,2,0)</f>
        <v>0</v>
      </c>
      <c r="U2" s="25">
        <v>33</v>
      </c>
      <c r="V2" s="25">
        <f>VLOOKUP(U2,Wertung!I$5:J$38,2,0)</f>
        <v>25</v>
      </c>
      <c r="W2" s="25"/>
      <c r="X2" s="25">
        <f>VLOOKUP(W2,Wertung!$K$5:$L$38,2,0)</f>
        <v>0</v>
      </c>
      <c r="Y2" s="20" t="s">
        <v>3143</v>
      </c>
    </row>
    <row r="3" spans="1:25" ht="15" x14ac:dyDescent="0.25">
      <c r="A3" s="13">
        <f>_xlfn.RANK.EQ(D3,$D$2:$D$25)</f>
        <v>2</v>
      </c>
      <c r="B3" s="15" t="str">
        <f>VLOOKUP(Y3,Spielberechtigungen!A:I,9,FALSE)</f>
        <v>Katharina Nilges</v>
      </c>
      <c r="C3" s="14" t="str">
        <f>VLOOKUP(Y3,Spielberechtigungen!A:I,8,FALSE)</f>
        <v>1. BCW Hütschenhausen</v>
      </c>
      <c r="D3" s="17">
        <f>SUM(F3,H3,J3,L3,N3,P3,R3,T3,V3,X3)</f>
        <v>511</v>
      </c>
      <c r="E3" s="25"/>
      <c r="F3" s="25">
        <f>VLOOKUP(E3,Wertung!E$5:F$37,2,0)</f>
        <v>0</v>
      </c>
      <c r="G3" s="20">
        <v>8</v>
      </c>
      <c r="H3" s="20">
        <f>VLOOKUP(G3,Wertung!A$5:B$38,2,0)</f>
        <v>66</v>
      </c>
      <c r="I3" s="25"/>
      <c r="J3" s="25">
        <f>VLOOKUP(I3,Wertung!A$5:B$38,2,0)</f>
        <v>0</v>
      </c>
      <c r="K3" s="20"/>
      <c r="L3" s="20">
        <f>VLOOKUP(K3,Wertung!C$5:D$39,2,0)</f>
        <v>0</v>
      </c>
      <c r="M3" s="20">
        <v>1</v>
      </c>
      <c r="N3" s="20">
        <f>VLOOKUP(M3,Wertung!G$5:H$38,2,0)</f>
        <v>275</v>
      </c>
      <c r="O3" s="25"/>
      <c r="P3" s="25">
        <f>VLOOKUP(O3,Wertung!I$5:J$38,2,0)</f>
        <v>0</v>
      </c>
      <c r="Q3" s="25"/>
      <c r="R3" s="25">
        <f>VLOOKUP(Q3,Wertung!$K$5:$L$38,2,0)</f>
        <v>0</v>
      </c>
      <c r="S3" s="20"/>
      <c r="T3" s="20">
        <f>VLOOKUP(S3,Wertung!I$5:J$38,2,0)</f>
        <v>0</v>
      </c>
      <c r="U3" s="25">
        <v>3</v>
      </c>
      <c r="V3" s="25">
        <f>VLOOKUP(U3,Wertung!I$5:J$38,2,0)</f>
        <v>170</v>
      </c>
      <c r="W3" s="25"/>
      <c r="X3" s="25">
        <f>VLOOKUP(W3,Wertung!$K$5:$L$38,2,0)</f>
        <v>0</v>
      </c>
      <c r="Y3" s="20" t="s">
        <v>2846</v>
      </c>
    </row>
    <row r="4" spans="1:25" ht="15" x14ac:dyDescent="0.25">
      <c r="A4" s="13">
        <f>_xlfn.RANK.EQ(D4,$D$2:$D$25)</f>
        <v>3</v>
      </c>
      <c r="B4" s="15" t="str">
        <f>VLOOKUP(Y4,Spielberechtigungen!A:I,9,FALSE)</f>
        <v>Louisa Marburger</v>
      </c>
      <c r="C4" s="14" t="str">
        <f>VLOOKUP(Y4,Spielberechtigungen!A:I,8,FALSE)</f>
        <v>SV Fischbach</v>
      </c>
      <c r="D4" s="17">
        <f>SUM(F4,H4,J4,L4,N4,P4,R4,T4,V4,X4)</f>
        <v>500</v>
      </c>
      <c r="E4" s="25">
        <v>7</v>
      </c>
      <c r="F4" s="25">
        <f>VLOOKUP(E4,Wertung!E$5:F$37,2,0)</f>
        <v>105</v>
      </c>
      <c r="G4" s="20"/>
      <c r="H4" s="20">
        <f>VLOOKUP(G4,Wertung!A$5:B$38,2,0)</f>
        <v>0</v>
      </c>
      <c r="I4" s="25"/>
      <c r="J4" s="25">
        <f>VLOOKUP(I4,Wertung!A$5:B$38,2,0)</f>
        <v>0</v>
      </c>
      <c r="K4" s="20" t="s">
        <v>259</v>
      </c>
      <c r="L4" s="20">
        <f>VLOOKUP(K4,Wertung!C$5:D$39,2,0)</f>
        <v>100</v>
      </c>
      <c r="M4" s="20">
        <v>9</v>
      </c>
      <c r="N4" s="20">
        <f>VLOOKUP(M4,Wertung!G$5:H$38,2,0)</f>
        <v>75</v>
      </c>
      <c r="O4" s="25">
        <v>9</v>
      </c>
      <c r="P4" s="25">
        <f>VLOOKUP(O4,Wertung!I$5:J$38,2,0)</f>
        <v>80</v>
      </c>
      <c r="Q4" s="25"/>
      <c r="R4" s="25">
        <f>VLOOKUP(Q4,Wertung!$K$5:$L$38,2,0)</f>
        <v>0</v>
      </c>
      <c r="S4" s="20">
        <v>17</v>
      </c>
      <c r="T4" s="20">
        <f>VLOOKUP(S4,Wertung!I$5:J$38,2,0)</f>
        <v>45</v>
      </c>
      <c r="U4" s="25">
        <v>17</v>
      </c>
      <c r="V4" s="25">
        <f>VLOOKUP(U4,Wertung!I$5:J$38,2,0)</f>
        <v>45</v>
      </c>
      <c r="W4" s="25">
        <v>17</v>
      </c>
      <c r="X4" s="25">
        <f>VLOOKUP(W4,Wertung!$K$5:$L$38,2,0)</f>
        <v>50</v>
      </c>
      <c r="Y4" s="20" t="s">
        <v>346</v>
      </c>
    </row>
    <row r="5" spans="1:25" ht="15" x14ac:dyDescent="0.25">
      <c r="A5" s="13">
        <f>_xlfn.RANK.EQ(D5,$D$2:$D$25)</f>
        <v>4</v>
      </c>
      <c r="B5" s="15" t="str">
        <f>VLOOKUP(Y5,Spielberechtigungen!A:I,9,FALSE)</f>
        <v>Jessica Kurz</v>
      </c>
      <c r="C5" s="14" t="str">
        <f>VLOOKUP(Y5,Spielberechtigungen!A:I,8,FALSE)</f>
        <v>1. BCW Hütschenhausen</v>
      </c>
      <c r="D5" s="17">
        <f>SUM(F5,H5,J5,L5,N5,P5,R5,T5,V5,X5)</f>
        <v>415</v>
      </c>
      <c r="E5" s="25">
        <v>5</v>
      </c>
      <c r="F5" s="25">
        <f>VLOOKUP(E5,Wertung!E$5:F$37,2,0)</f>
        <v>105</v>
      </c>
      <c r="G5" s="20">
        <v>1</v>
      </c>
      <c r="H5" s="20">
        <f>VLOOKUP(G5,Wertung!A$5:B$38,2,0)</f>
        <v>210</v>
      </c>
      <c r="I5" s="25"/>
      <c r="J5" s="25">
        <f>VLOOKUP(I5,Wertung!A$5:B$38,2,0)</f>
        <v>0</v>
      </c>
      <c r="K5" s="20" t="s">
        <v>259</v>
      </c>
      <c r="L5" s="20">
        <f>VLOOKUP(K5,Wertung!C$5:D$39,2,0)</f>
        <v>100</v>
      </c>
      <c r="M5" s="20"/>
      <c r="N5" s="20">
        <f>VLOOKUP(M5,Wertung!G$5:H$38,2,0)</f>
        <v>0</v>
      </c>
      <c r="O5" s="25"/>
      <c r="P5" s="25">
        <f>VLOOKUP(O5,Wertung!I$5:J$38,2,0)</f>
        <v>0</v>
      </c>
      <c r="Q5" s="25"/>
      <c r="R5" s="25">
        <f>VLOOKUP(Q5,Wertung!$K$5:$L$38,2,0)</f>
        <v>0</v>
      </c>
      <c r="S5" s="20"/>
      <c r="T5" s="20">
        <f>VLOOKUP(S5,Wertung!I$5:J$38,2,0)</f>
        <v>0</v>
      </c>
      <c r="U5" s="25"/>
      <c r="V5" s="25">
        <f>VLOOKUP(U5,Wertung!I$5:J$38,2,0)</f>
        <v>0</v>
      </c>
      <c r="W5" s="25"/>
      <c r="X5" s="25">
        <f>VLOOKUP(W5,Wertung!$K$5:$L$38,2,0)</f>
        <v>0</v>
      </c>
      <c r="Y5" s="20" t="s">
        <v>2358</v>
      </c>
    </row>
    <row r="6" spans="1:25" ht="15" x14ac:dyDescent="0.25">
      <c r="A6" s="13">
        <f>_xlfn.RANK.EQ(D6,$D$2:$D$25)</f>
        <v>5</v>
      </c>
      <c r="B6" s="15" t="str">
        <f>VLOOKUP(Y6,Spielberechtigungen!A:I,9,FALSE)</f>
        <v>Jessica Guckenbiehl</v>
      </c>
      <c r="C6" s="14" t="str">
        <f>VLOOKUP(Y6,Spielberechtigungen!A:I,8,FALSE)</f>
        <v>1. BCW Hütschenhausen</v>
      </c>
      <c r="D6" s="17">
        <f>SUM(F6,H6,J6,L6,N6,P6,R6,T6,V6,X6)</f>
        <v>410</v>
      </c>
      <c r="E6" s="25">
        <v>7</v>
      </c>
      <c r="F6" s="25">
        <f>VLOOKUP(E6,Wertung!E$5:F$37,2,0)</f>
        <v>105</v>
      </c>
      <c r="G6" s="20">
        <v>2</v>
      </c>
      <c r="H6" s="20">
        <f>VLOOKUP(G6,Wertung!A$5:B$38,2,0)</f>
        <v>160</v>
      </c>
      <c r="I6" s="25"/>
      <c r="J6" s="25">
        <f>VLOOKUP(I6,Wertung!A$5:B$38,2,0)</f>
        <v>0</v>
      </c>
      <c r="K6" s="20" t="s">
        <v>259</v>
      </c>
      <c r="L6" s="20">
        <f>VLOOKUP(K6,Wertung!C$5:D$39,2,0)</f>
        <v>100</v>
      </c>
      <c r="M6" s="20">
        <v>17</v>
      </c>
      <c r="N6" s="20">
        <f>VLOOKUP(M6,Wertung!G$5:H$38,2,0)</f>
        <v>45</v>
      </c>
      <c r="O6" s="25"/>
      <c r="P6" s="25">
        <f>VLOOKUP(O6,Wertung!I$5:J$38,2,0)</f>
        <v>0</v>
      </c>
      <c r="Q6" s="25"/>
      <c r="R6" s="25">
        <f>VLOOKUP(Q6,Wertung!$K$5:$L$38,2,0)</f>
        <v>0</v>
      </c>
      <c r="S6" s="20"/>
      <c r="T6" s="20">
        <f>VLOOKUP(S6,Wertung!I$5:J$38,2,0)</f>
        <v>0</v>
      </c>
      <c r="U6" s="25"/>
      <c r="V6" s="25">
        <f>VLOOKUP(U6,Wertung!I$5:J$38,2,0)</f>
        <v>0</v>
      </c>
      <c r="W6" s="25"/>
      <c r="X6" s="25">
        <f>VLOOKUP(W6,Wertung!$K$5:$L$38,2,0)</f>
        <v>0</v>
      </c>
      <c r="Y6" s="20" t="s">
        <v>2356</v>
      </c>
    </row>
    <row r="7" spans="1:25" ht="15" x14ac:dyDescent="0.25">
      <c r="A7" s="13">
        <f>_xlfn.RANK.EQ(D7,$D$2:$D$25)</f>
        <v>6</v>
      </c>
      <c r="B7" s="15" t="str">
        <f>VLOOKUP(Y7,Spielberechtigungen!A:I,9,FALSE)</f>
        <v>Heidi Diel</v>
      </c>
      <c r="C7" s="14" t="str">
        <f>VLOOKUP(Y7,Spielberechtigungen!A:I,8,FALSE)</f>
        <v>TV Hechtsheim</v>
      </c>
      <c r="D7" s="17">
        <f>SUM(F7,H7,J7,L7,N7,P7,R7,T7,V7,X7)</f>
        <v>325</v>
      </c>
      <c r="E7" s="25">
        <v>9</v>
      </c>
      <c r="F7" s="25">
        <f>VLOOKUP(E7,Wertung!E$5:F$37,2,0)</f>
        <v>70</v>
      </c>
      <c r="G7" s="20">
        <v>4</v>
      </c>
      <c r="H7" s="20">
        <f>VLOOKUP(G7,Wertung!A$5:B$38,2,0)</f>
        <v>110</v>
      </c>
      <c r="I7" s="25"/>
      <c r="J7" s="25">
        <f>VLOOKUP(I7,Wertung!A$5:B$38,2,0)</f>
        <v>0</v>
      </c>
      <c r="K7" s="20" t="s">
        <v>259</v>
      </c>
      <c r="L7" s="20">
        <f>VLOOKUP(K7,Wertung!C$5:D$39,2,0)</f>
        <v>100</v>
      </c>
      <c r="M7" s="20">
        <v>17</v>
      </c>
      <c r="N7" s="20">
        <f>VLOOKUP(M7,Wertung!G$5:H$38,2,0)</f>
        <v>45</v>
      </c>
      <c r="O7" s="25"/>
      <c r="P7" s="25">
        <f>VLOOKUP(O7,Wertung!I$5:J$38,2,0)</f>
        <v>0</v>
      </c>
      <c r="Q7" s="25"/>
      <c r="R7" s="25">
        <f>VLOOKUP(Q7,Wertung!$K$5:$L$38,2,0)</f>
        <v>0</v>
      </c>
      <c r="S7" s="20"/>
      <c r="T7" s="20">
        <f>VLOOKUP(S7,Wertung!I$5:J$38,2,0)</f>
        <v>0</v>
      </c>
      <c r="U7" s="25"/>
      <c r="V7" s="25">
        <f>VLOOKUP(U7,Wertung!I$5:J$38,2,0)</f>
        <v>0</v>
      </c>
      <c r="W7" s="25"/>
      <c r="X7" s="25">
        <f>VLOOKUP(W7,Wertung!$K$5:$L$38,2,0)</f>
        <v>0</v>
      </c>
      <c r="Y7" s="20" t="s">
        <v>1239</v>
      </c>
    </row>
    <row r="8" spans="1:25" ht="15" x14ac:dyDescent="0.25">
      <c r="A8" s="13">
        <f>_xlfn.RANK.EQ(D8,$D$2:$D$25)</f>
        <v>7</v>
      </c>
      <c r="B8" s="15" t="str">
        <f>VLOOKUP(Y8,Spielberechtigungen!A:I,9,FALSE)</f>
        <v>Kim Bender</v>
      </c>
      <c r="C8" s="14" t="str">
        <f>VLOOKUP(Y8,Spielberechtigungen!A:I,8,FALSE)</f>
        <v>TV Mainz-Zahlbach</v>
      </c>
      <c r="D8" s="17">
        <f>SUM(F8,H8,J8,L8,N8,P8,R8,T8,V8,X8)</f>
        <v>305</v>
      </c>
      <c r="E8" s="25">
        <v>2</v>
      </c>
      <c r="F8" s="25">
        <f>VLOOKUP(E8,Wertung!E$5:F$37,2,0)</f>
        <v>190</v>
      </c>
      <c r="G8" s="20"/>
      <c r="H8" s="20">
        <f>VLOOKUP(G8,Wertung!A$5:B$38,2,0)</f>
        <v>0</v>
      </c>
      <c r="I8" s="25"/>
      <c r="J8" s="25">
        <f>VLOOKUP(I8,Wertung!A$5:B$38,2,0)</f>
        <v>0</v>
      </c>
      <c r="K8" s="20"/>
      <c r="L8" s="20">
        <f>VLOOKUP(K8,Wertung!C$5:D$39,2,0)</f>
        <v>0</v>
      </c>
      <c r="M8" s="20">
        <v>5</v>
      </c>
      <c r="N8" s="20">
        <f>VLOOKUP(M8,Wertung!G$5:H$38,2,0)</f>
        <v>115</v>
      </c>
      <c r="O8" s="25"/>
      <c r="P8" s="25">
        <f>VLOOKUP(O8,Wertung!I$5:J$38,2,0)</f>
        <v>0</v>
      </c>
      <c r="Q8" s="25"/>
      <c r="R8" s="25">
        <f>VLOOKUP(Q8,Wertung!$K$5:$L$38,2,0)</f>
        <v>0</v>
      </c>
      <c r="S8" s="20"/>
      <c r="T8" s="20">
        <f>VLOOKUP(S8,Wertung!I$5:J$38,2,0)</f>
        <v>0</v>
      </c>
      <c r="U8" s="25"/>
      <c r="V8" s="25">
        <f>VLOOKUP(U8,Wertung!I$5:J$38,2,0)</f>
        <v>0</v>
      </c>
      <c r="W8" s="25"/>
      <c r="X8" s="25">
        <f>VLOOKUP(W8,Wertung!$K$5:$L$38,2,0)</f>
        <v>0</v>
      </c>
      <c r="Y8" s="20" t="s">
        <v>3463</v>
      </c>
    </row>
    <row r="9" spans="1:25" ht="15" x14ac:dyDescent="0.25">
      <c r="A9" s="13">
        <f>_xlfn.RANK.EQ(D9,$D$2:$D$25)</f>
        <v>8</v>
      </c>
      <c r="B9" s="15" t="str">
        <f>VLOOKUP(Y9,Spielberechtigungen!A:I,9,FALSE)</f>
        <v>Naghmeh Mehrjoo</v>
      </c>
      <c r="C9" s="14" t="str">
        <f>VLOOKUP(Y9,Spielberechtigungen!A:I,8,FALSE)</f>
        <v>TuS Neuhofen</v>
      </c>
      <c r="D9" s="17">
        <f>SUM(F9,H9,J9,L9,N9,P9,R9,T9,V9,X9)</f>
        <v>291</v>
      </c>
      <c r="E9" s="25">
        <v>5</v>
      </c>
      <c r="F9" s="25">
        <f>VLOOKUP(E9,Wertung!E$5:F$37,2,0)</f>
        <v>105</v>
      </c>
      <c r="G9" s="20">
        <v>8</v>
      </c>
      <c r="H9" s="20">
        <f>VLOOKUP(G9,Wertung!A$5:B$38,2,0)</f>
        <v>66</v>
      </c>
      <c r="I9" s="25"/>
      <c r="J9" s="25">
        <f>VLOOKUP(I9,Wertung!A$5:B$38,2,0)</f>
        <v>0</v>
      </c>
      <c r="K9" s="20"/>
      <c r="L9" s="20">
        <f>VLOOKUP(K9,Wertung!C$5:D$39,2,0)</f>
        <v>0</v>
      </c>
      <c r="M9" s="20">
        <v>9</v>
      </c>
      <c r="N9" s="20">
        <f>VLOOKUP(M9,Wertung!G$5:H$38,2,0)</f>
        <v>75</v>
      </c>
      <c r="O9" s="25"/>
      <c r="P9" s="25">
        <f>VLOOKUP(O9,Wertung!I$5:J$38,2,0)</f>
        <v>0</v>
      </c>
      <c r="Q9" s="25"/>
      <c r="R9" s="25">
        <f>VLOOKUP(Q9,Wertung!$K$5:$L$38,2,0)</f>
        <v>0</v>
      </c>
      <c r="S9" s="20"/>
      <c r="T9" s="20">
        <f>VLOOKUP(S9,Wertung!I$5:J$38,2,0)</f>
        <v>0</v>
      </c>
      <c r="U9" s="25">
        <v>17</v>
      </c>
      <c r="V9" s="25">
        <f>VLOOKUP(U9,Wertung!I$5:J$38,2,0)</f>
        <v>45</v>
      </c>
      <c r="W9" s="25"/>
      <c r="X9" s="25">
        <f>VLOOKUP(W9,Wertung!$K$5:$L$38,2,0)</f>
        <v>0</v>
      </c>
      <c r="Y9" s="20" t="s">
        <v>2862</v>
      </c>
    </row>
    <row r="10" spans="1:25" ht="15" x14ac:dyDescent="0.25">
      <c r="A10" s="13">
        <f>_xlfn.RANK.EQ(D10,$D$2:$D$25)</f>
        <v>9</v>
      </c>
      <c r="B10" s="15" t="str">
        <f>VLOOKUP(Y10,Spielberechtigungen!A:I,9,FALSE)</f>
        <v>Kristina Moßmann</v>
      </c>
      <c r="C10" s="14" t="str">
        <f>VLOOKUP(Y10,Spielberechtigungen!A:I,8,FALSE)</f>
        <v>TV Mainz-Zahlbach</v>
      </c>
      <c r="D10" s="17">
        <f>SUM(F10,H10,J10,L10,N10,P10,R10,T10,V10,X10)</f>
        <v>270</v>
      </c>
      <c r="E10" s="25">
        <v>3</v>
      </c>
      <c r="F10" s="25">
        <f>VLOOKUP(E10,Wertung!E$5:F$37,2,0)</f>
        <v>145</v>
      </c>
      <c r="G10" s="20"/>
      <c r="H10" s="20">
        <f>VLOOKUP(G10,Wertung!A$5:B$38,2,0)</f>
        <v>0</v>
      </c>
      <c r="I10" s="25"/>
      <c r="J10" s="25">
        <f>VLOOKUP(I10,Wertung!A$5:B$38,2,0)</f>
        <v>0</v>
      </c>
      <c r="K10" s="20" t="s">
        <v>259</v>
      </c>
      <c r="L10" s="20">
        <f>VLOOKUP(K10,Wertung!C$5:D$39,2,0)</f>
        <v>100</v>
      </c>
      <c r="M10" s="20">
        <v>33</v>
      </c>
      <c r="N10" s="20">
        <f>VLOOKUP(M10,Wertung!G$5:H$38,2,0)</f>
        <v>25</v>
      </c>
      <c r="O10" s="25"/>
      <c r="P10" s="25">
        <f>VLOOKUP(O10,Wertung!I$5:J$38,2,0)</f>
        <v>0</v>
      </c>
      <c r="Q10" s="25"/>
      <c r="R10" s="25">
        <f>VLOOKUP(Q10,Wertung!$K$5:$L$38,2,0)</f>
        <v>0</v>
      </c>
      <c r="S10" s="20"/>
      <c r="T10" s="20">
        <f>VLOOKUP(S10,Wertung!I$5:J$38,2,0)</f>
        <v>0</v>
      </c>
      <c r="U10" s="25"/>
      <c r="V10" s="25">
        <f>VLOOKUP(U10,Wertung!I$5:J$38,2,0)</f>
        <v>0</v>
      </c>
      <c r="W10" s="25"/>
      <c r="X10" s="25">
        <f>VLOOKUP(W10,Wertung!$K$5:$L$38,2,0)</f>
        <v>0</v>
      </c>
      <c r="Y10" s="20" t="s">
        <v>2352</v>
      </c>
    </row>
    <row r="11" spans="1:25" ht="15" x14ac:dyDescent="0.25">
      <c r="A11" s="13">
        <f>_xlfn.RANK.EQ(D11,$D$2:$D$25)</f>
        <v>10</v>
      </c>
      <c r="B11" s="15" t="str">
        <f>VLOOKUP(Y11,Spielberechtigungen!A:I,9,FALSE)</f>
        <v>Maren Klein</v>
      </c>
      <c r="C11" s="14" t="str">
        <f>VLOOKUP(Y11,Spielberechtigungen!A:I,8,FALSE)</f>
        <v>1. BCW Hütschenhausen</v>
      </c>
      <c r="D11" s="17">
        <f>SUM(F11,H11,J11,L11,N11,P11,R11,T11,V11,X11)</f>
        <v>266</v>
      </c>
      <c r="E11" s="25">
        <v>9</v>
      </c>
      <c r="F11" s="25">
        <f>VLOOKUP(E11,Wertung!E$5:F$37,2,0)</f>
        <v>70</v>
      </c>
      <c r="G11" s="20">
        <v>5</v>
      </c>
      <c r="H11" s="20">
        <f>VLOOKUP(G11,Wertung!A$5:B$38,2,0)</f>
        <v>96</v>
      </c>
      <c r="I11" s="25"/>
      <c r="J11" s="25">
        <f>VLOOKUP(I11,Wertung!A$5:B$38,2,0)</f>
        <v>0</v>
      </c>
      <c r="K11" s="20" t="s">
        <v>259</v>
      </c>
      <c r="L11" s="20">
        <f>VLOOKUP(K11,Wertung!C$5:D$39,2,0)</f>
        <v>100</v>
      </c>
      <c r="M11" s="20"/>
      <c r="N11" s="20">
        <f>VLOOKUP(M11,Wertung!G$5:H$38,2,0)</f>
        <v>0</v>
      </c>
      <c r="O11" s="25"/>
      <c r="P11" s="25">
        <f>VLOOKUP(O11,Wertung!I$5:J$38,2,0)</f>
        <v>0</v>
      </c>
      <c r="Q11" s="25"/>
      <c r="R11" s="25">
        <f>VLOOKUP(Q11,Wertung!$K$5:$L$38,2,0)</f>
        <v>0</v>
      </c>
      <c r="S11" s="20"/>
      <c r="T11" s="20">
        <f>VLOOKUP(S11,Wertung!I$5:J$38,2,0)</f>
        <v>0</v>
      </c>
      <c r="U11" s="25"/>
      <c r="V11" s="25">
        <f>VLOOKUP(U11,Wertung!I$5:J$38,2,0)</f>
        <v>0</v>
      </c>
      <c r="W11" s="25"/>
      <c r="X11" s="25">
        <f>VLOOKUP(W11,Wertung!$K$5:$L$38,2,0)</f>
        <v>0</v>
      </c>
      <c r="Y11" s="20" t="s">
        <v>2354</v>
      </c>
    </row>
    <row r="12" spans="1:25" ht="15" x14ac:dyDescent="0.25">
      <c r="A12" s="13">
        <f>_xlfn.RANK.EQ(D12,$D$2:$D$25)</f>
        <v>11</v>
      </c>
      <c r="B12" s="15" t="str">
        <f>VLOOKUP(Y12,Spielberechtigungen!A:I,9,FALSE)</f>
        <v>Jasmin Stumptner</v>
      </c>
      <c r="C12" s="14" t="str">
        <f>VLOOKUP(Y12,Spielberechtigungen!A:I,8,FALSE)</f>
        <v>BV Kaiserslautern</v>
      </c>
      <c r="D12" s="17">
        <f>SUM(F12,H12,J12,L12,N12,P12,R12,T12,V12,X12)</f>
        <v>230</v>
      </c>
      <c r="E12" s="25"/>
      <c r="F12" s="25">
        <f>VLOOKUP(E12,Wertung!E$5:F$37,2,0)</f>
        <v>0</v>
      </c>
      <c r="G12" s="20">
        <v>3</v>
      </c>
      <c r="H12" s="20">
        <f>VLOOKUP(G12,Wertung!A$5:B$38,2,0)</f>
        <v>130</v>
      </c>
      <c r="I12" s="25"/>
      <c r="J12" s="25">
        <f>VLOOKUP(I12,Wertung!A$5:B$38,2,0)</f>
        <v>0</v>
      </c>
      <c r="K12" s="20" t="s">
        <v>259</v>
      </c>
      <c r="L12" s="20">
        <f>VLOOKUP(K12,Wertung!C$5:D$39,2,0)</f>
        <v>100</v>
      </c>
      <c r="M12" s="20"/>
      <c r="N12" s="20">
        <f>VLOOKUP(M12,Wertung!G$5:H$38,2,0)</f>
        <v>0</v>
      </c>
      <c r="O12" s="25"/>
      <c r="P12" s="25">
        <f>VLOOKUP(O12,Wertung!I$5:J$38,2,0)</f>
        <v>0</v>
      </c>
      <c r="Q12" s="25"/>
      <c r="R12" s="25">
        <f>VLOOKUP(Q12,Wertung!$K$5:$L$38,2,0)</f>
        <v>0</v>
      </c>
      <c r="S12" s="20"/>
      <c r="T12" s="20">
        <f>VLOOKUP(S12,Wertung!I$5:J$38,2,0)</f>
        <v>0</v>
      </c>
      <c r="U12" s="25"/>
      <c r="V12" s="25">
        <f>VLOOKUP(U12,Wertung!I$5:J$38,2,0)</f>
        <v>0</v>
      </c>
      <c r="W12" s="25"/>
      <c r="X12" s="25">
        <f>VLOOKUP(W12,Wertung!$K$5:$L$38,2,0)</f>
        <v>0</v>
      </c>
      <c r="Y12" s="20" t="s">
        <v>2415</v>
      </c>
    </row>
    <row r="13" spans="1:25" ht="15" x14ac:dyDescent="0.25">
      <c r="A13" s="13">
        <f>_xlfn.RANK.EQ(D13,$D$2:$D$25)</f>
        <v>12</v>
      </c>
      <c r="B13" s="15" t="str">
        <f>VLOOKUP(Y13,Spielberechtigungen!A:I,9,FALSE)</f>
        <v>Kathrin Becker</v>
      </c>
      <c r="C13" s="14" t="str">
        <f>VLOOKUP(Y13,Spielberechtigungen!A:I,8,FALSE)</f>
        <v>ASV Landau</v>
      </c>
      <c r="D13" s="17">
        <f>SUM(F13,H13,J13,L13,N13,P13,R13,T13,V13,X13)</f>
        <v>190</v>
      </c>
      <c r="E13" s="25">
        <v>3</v>
      </c>
      <c r="F13" s="25">
        <f>VLOOKUP(E13,Wertung!E$5:F$37,2,0)</f>
        <v>145</v>
      </c>
      <c r="G13" s="20"/>
      <c r="H13" s="20">
        <f>VLOOKUP(G13,Wertung!A$5:B$38,2,0)</f>
        <v>0</v>
      </c>
      <c r="I13" s="25"/>
      <c r="J13" s="25">
        <f>VLOOKUP(I13,Wertung!A$5:B$38,2,0)</f>
        <v>0</v>
      </c>
      <c r="K13" s="20"/>
      <c r="L13" s="20">
        <f>VLOOKUP(K13,Wertung!C$5:D$39,2,0)</f>
        <v>0</v>
      </c>
      <c r="M13" s="20">
        <v>17</v>
      </c>
      <c r="N13" s="20">
        <f>VLOOKUP(M13,Wertung!G$5:H$38,2,0)</f>
        <v>45</v>
      </c>
      <c r="O13" s="25"/>
      <c r="P13" s="25">
        <f>VLOOKUP(O13,Wertung!I$5:J$38,2,0)</f>
        <v>0</v>
      </c>
      <c r="Q13" s="25"/>
      <c r="R13" s="25">
        <f>VLOOKUP(Q13,Wertung!$K$5:$L$38,2,0)</f>
        <v>0</v>
      </c>
      <c r="S13" s="20"/>
      <c r="T13" s="20">
        <f>VLOOKUP(S13,Wertung!I$5:J$38,2,0)</f>
        <v>0</v>
      </c>
      <c r="U13" s="25"/>
      <c r="V13" s="25">
        <f>VLOOKUP(U13,Wertung!I$5:J$38,2,0)</f>
        <v>0</v>
      </c>
      <c r="W13" s="25"/>
      <c r="X13" s="25">
        <f>VLOOKUP(W13,Wertung!$K$5:$L$38,2,0)</f>
        <v>0</v>
      </c>
      <c r="Y13" s="20" t="s">
        <v>3245</v>
      </c>
    </row>
    <row r="14" spans="1:25" ht="15" x14ac:dyDescent="0.25">
      <c r="A14" s="13">
        <f>_xlfn.RANK.EQ(D14,$D$2:$D$25)</f>
        <v>13</v>
      </c>
      <c r="B14" s="15" t="str">
        <f>VLOOKUP(Y14,Spielberechtigungen!A:I,9,FALSE)</f>
        <v>Maren Geyer</v>
      </c>
      <c r="C14" s="14" t="str">
        <f>VLOOKUP(Y14,Spielberechtigungen!A:I,8,FALSE)</f>
        <v>1. BCW Hütschenhausen</v>
      </c>
      <c r="D14" s="17">
        <f>SUM(F14,H14,J14,L14,N14,P14,R14,T14,V14,X14)</f>
        <v>184</v>
      </c>
      <c r="E14" s="25"/>
      <c r="F14" s="25">
        <f>VLOOKUP(E14,Wertung!E$5:F$37,2,0)</f>
        <v>0</v>
      </c>
      <c r="G14" s="20">
        <v>6</v>
      </c>
      <c r="H14" s="20">
        <f>VLOOKUP(G14,Wertung!A$5:B$38,2,0)</f>
        <v>84</v>
      </c>
      <c r="I14" s="25"/>
      <c r="J14" s="25">
        <f>VLOOKUP(I14,Wertung!A$5:B$38,2,0)</f>
        <v>0</v>
      </c>
      <c r="K14" s="20" t="s">
        <v>259</v>
      </c>
      <c r="L14" s="20">
        <f>VLOOKUP(K14,Wertung!C$5:D$39,2,0)</f>
        <v>100</v>
      </c>
      <c r="M14" s="20"/>
      <c r="N14" s="20">
        <f>VLOOKUP(M14,Wertung!G$5:H$38,2,0)</f>
        <v>0</v>
      </c>
      <c r="O14" s="25"/>
      <c r="P14" s="25">
        <f>VLOOKUP(O14,Wertung!I$5:J$38,2,0)</f>
        <v>0</v>
      </c>
      <c r="Q14" s="25"/>
      <c r="R14" s="25">
        <f>VLOOKUP(Q14,Wertung!$K$5:$L$38,2,0)</f>
        <v>0</v>
      </c>
      <c r="S14" s="20"/>
      <c r="T14" s="20">
        <f>VLOOKUP(S14,Wertung!I$5:J$38,2,0)</f>
        <v>0</v>
      </c>
      <c r="U14" s="25"/>
      <c r="V14" s="25">
        <f>VLOOKUP(U14,Wertung!I$5:J$38,2,0)</f>
        <v>0</v>
      </c>
      <c r="W14" s="25"/>
      <c r="X14" s="25">
        <f>VLOOKUP(W14,Wertung!$K$5:$L$38,2,0)</f>
        <v>0</v>
      </c>
      <c r="Y14" s="20" t="s">
        <v>2364</v>
      </c>
    </row>
    <row r="15" spans="1:25" ht="15" x14ac:dyDescent="0.25">
      <c r="A15" s="13">
        <f>_xlfn.RANK.EQ(D15,$D$2:$D$25)</f>
        <v>14</v>
      </c>
      <c r="B15" s="15" t="str">
        <f>VLOOKUP(Y15,Spielberechtigungen!A:I,9,FALSE)</f>
        <v>Aileen Krein</v>
      </c>
      <c r="C15" s="14" t="str">
        <f>VLOOKUP(Y15,Spielberechtigungen!A:I,8,FALSE)</f>
        <v>SV Fischbach</v>
      </c>
      <c r="D15" s="17">
        <f>SUM(F15,H15,J15,L15,N15,P15,R15,T15,V15,X15)</f>
        <v>175</v>
      </c>
      <c r="E15" s="25"/>
      <c r="F15" s="25">
        <f>VLOOKUP(E15,Wertung!E$5:F$37,2,0)</f>
        <v>0</v>
      </c>
      <c r="G15" s="20"/>
      <c r="H15" s="20">
        <f>VLOOKUP(G15,Wertung!A$5:B$38,2,0)</f>
        <v>0</v>
      </c>
      <c r="I15" s="25"/>
      <c r="J15" s="25">
        <f>VLOOKUP(I15,Wertung!A$5:B$38,2,0)</f>
        <v>0</v>
      </c>
      <c r="K15" s="20" t="s">
        <v>259</v>
      </c>
      <c r="L15" s="20">
        <f>VLOOKUP(K15,Wertung!C$5:D$39,2,0)</f>
        <v>100</v>
      </c>
      <c r="M15" s="20">
        <v>9</v>
      </c>
      <c r="N15" s="20">
        <f>VLOOKUP(M15,Wertung!G$5:H$38,2,0)</f>
        <v>75</v>
      </c>
      <c r="O15" s="25"/>
      <c r="P15" s="25">
        <f>VLOOKUP(O15,Wertung!I$5:J$38,2,0)</f>
        <v>0</v>
      </c>
      <c r="Q15" s="25"/>
      <c r="R15" s="25">
        <f>VLOOKUP(Q15,Wertung!$K$5:$L$38,2,0)</f>
        <v>0</v>
      </c>
      <c r="S15" s="20"/>
      <c r="T15" s="20">
        <f>VLOOKUP(S15,Wertung!I$5:J$38,2,0)</f>
        <v>0</v>
      </c>
      <c r="U15" s="25"/>
      <c r="V15" s="25">
        <f>VLOOKUP(U15,Wertung!I$5:J$38,2,0)</f>
        <v>0</v>
      </c>
      <c r="W15" s="25"/>
      <c r="X15" s="25">
        <f>VLOOKUP(W15,Wertung!$K$5:$L$38,2,0)</f>
        <v>0</v>
      </c>
      <c r="Y15" s="20" t="s">
        <v>3146</v>
      </c>
    </row>
    <row r="16" spans="1:25" ht="15" x14ac:dyDescent="0.25">
      <c r="A16" s="13">
        <f>_xlfn.RANK.EQ(D16,$D$2:$D$25)</f>
        <v>15</v>
      </c>
      <c r="B16" s="15" t="str">
        <f>VLOOKUP(Y16,Spielberechtigungen!A:I,9,FALSE)</f>
        <v>Annbritta Dalima</v>
      </c>
      <c r="C16" s="14" t="str">
        <f>VLOOKUP(Y16,Spielberechtigungen!A:I,8,FALSE)</f>
        <v>ASV Landau</v>
      </c>
      <c r="D16" s="17">
        <f>SUM(F16,H16,J16,L16,N16,P16,R16,T16,V16,X16)</f>
        <v>100</v>
      </c>
      <c r="E16" s="25"/>
      <c r="F16" s="25">
        <f>VLOOKUP(E16,Wertung!E$5:F$37,2,0)</f>
        <v>0</v>
      </c>
      <c r="G16" s="20"/>
      <c r="H16" s="20">
        <f>VLOOKUP(G16,Wertung!A$5:B$38,2,0)</f>
        <v>0</v>
      </c>
      <c r="I16" s="25"/>
      <c r="J16" s="25">
        <f>VLOOKUP(I16,Wertung!A$5:B$38,2,0)</f>
        <v>0</v>
      </c>
      <c r="K16" s="20" t="s">
        <v>259</v>
      </c>
      <c r="L16" s="20">
        <f>VLOOKUP(K16,Wertung!C$5:D$39,2,0)</f>
        <v>100</v>
      </c>
      <c r="M16" s="20"/>
      <c r="N16" s="20">
        <f>VLOOKUP(M16,Wertung!G$5:H$38,2,0)</f>
        <v>0</v>
      </c>
      <c r="O16" s="25"/>
      <c r="P16" s="25">
        <f>VLOOKUP(O16,Wertung!I$5:J$38,2,0)</f>
        <v>0</v>
      </c>
      <c r="Q16" s="25"/>
      <c r="R16" s="25">
        <f>VLOOKUP(Q16,Wertung!$K$5:$L$38,2,0)</f>
        <v>0</v>
      </c>
      <c r="S16" s="20"/>
      <c r="T16" s="20">
        <f>VLOOKUP(S16,Wertung!I$5:J$38,2,0)</f>
        <v>0</v>
      </c>
      <c r="U16" s="25"/>
      <c r="V16" s="25">
        <f>VLOOKUP(U16,Wertung!I$5:J$38,2,0)</f>
        <v>0</v>
      </c>
      <c r="W16" s="25"/>
      <c r="X16" s="25">
        <f>VLOOKUP(W16,Wertung!$K$5:$L$38,2,0)</f>
        <v>0</v>
      </c>
      <c r="Y16" s="20" t="s">
        <v>1932</v>
      </c>
    </row>
    <row r="17" spans="1:25" ht="15" x14ac:dyDescent="0.25">
      <c r="A17" s="13">
        <f>_xlfn.RANK.EQ(D17,$D$2:$D$25)</f>
        <v>15</v>
      </c>
      <c r="B17" s="15" t="str">
        <f>VLOOKUP(Y17,Spielberechtigungen!A:I,9,FALSE)</f>
        <v>Annbianka Dalima</v>
      </c>
      <c r="C17" s="14" t="str">
        <f>VLOOKUP(Y17,Spielberechtigungen!A:I,8,FALSE)</f>
        <v>ASV Landau</v>
      </c>
      <c r="D17" s="17">
        <f>SUM(F17,H17,J17,L17,N17,P17,R17,T17,V17,X17)</f>
        <v>100</v>
      </c>
      <c r="E17" s="25"/>
      <c r="F17" s="25">
        <f>VLOOKUP(E17,Wertung!E$5:F$37,2,0)</f>
        <v>0</v>
      </c>
      <c r="G17" s="20"/>
      <c r="H17" s="20">
        <f>VLOOKUP(G17,Wertung!A$5:B$38,2,0)</f>
        <v>0</v>
      </c>
      <c r="I17" s="25"/>
      <c r="J17" s="25">
        <f>VLOOKUP(I17,Wertung!A$5:B$38,2,0)</f>
        <v>0</v>
      </c>
      <c r="K17" s="20" t="s">
        <v>259</v>
      </c>
      <c r="L17" s="20">
        <f>VLOOKUP(K17,Wertung!C$5:D$39,2,0)</f>
        <v>100</v>
      </c>
      <c r="M17" s="20"/>
      <c r="N17" s="20">
        <f>VLOOKUP(M17,Wertung!G$5:H$38,2,0)</f>
        <v>0</v>
      </c>
      <c r="O17" s="25"/>
      <c r="P17" s="25">
        <f>VLOOKUP(O17,Wertung!I$5:J$38,2,0)</f>
        <v>0</v>
      </c>
      <c r="Q17" s="25"/>
      <c r="R17" s="25">
        <f>VLOOKUP(Q17,Wertung!$K$5:$L$38,2,0)</f>
        <v>0</v>
      </c>
      <c r="S17" s="20"/>
      <c r="T17" s="20">
        <f>VLOOKUP(S17,Wertung!I$5:J$38,2,0)</f>
        <v>0</v>
      </c>
      <c r="U17" s="25"/>
      <c r="V17" s="25">
        <f>VLOOKUP(U17,Wertung!I$5:J$38,2,0)</f>
        <v>0</v>
      </c>
      <c r="W17" s="25"/>
      <c r="X17" s="25">
        <f>VLOOKUP(W17,Wertung!$K$5:$L$38,2,0)</f>
        <v>0</v>
      </c>
      <c r="Y17" s="20" t="s">
        <v>1935</v>
      </c>
    </row>
    <row r="18" spans="1:25" ht="15" x14ac:dyDescent="0.25">
      <c r="A18" s="13">
        <f>_xlfn.RANK.EQ(D18,$D$2:$D$25)</f>
        <v>15</v>
      </c>
      <c r="B18" s="15" t="str">
        <f>VLOOKUP(Y18,Spielberechtigungen!A:I,9,FALSE)</f>
        <v>Maja Jetter</v>
      </c>
      <c r="C18" s="14" t="str">
        <f>VLOOKUP(Y18,Spielberechtigungen!A:I,8,FALSE)</f>
        <v>ASV Landau</v>
      </c>
      <c r="D18" s="17">
        <f>SUM(F18,H18,J18,L18,N18,P18,R18,T18,V18,X18)</f>
        <v>100</v>
      </c>
      <c r="E18" s="25"/>
      <c r="F18" s="25">
        <f>VLOOKUP(E18,Wertung!E$5:F$37,2,0)</f>
        <v>0</v>
      </c>
      <c r="G18" s="20"/>
      <c r="H18" s="20">
        <f>VLOOKUP(G18,Wertung!A$5:B$38,2,0)</f>
        <v>0</v>
      </c>
      <c r="I18" s="25"/>
      <c r="J18" s="25">
        <f>VLOOKUP(I18,Wertung!A$5:B$38,2,0)</f>
        <v>0</v>
      </c>
      <c r="K18" s="20" t="s">
        <v>259</v>
      </c>
      <c r="L18" s="20">
        <f>VLOOKUP(K18,Wertung!C$5:D$39,2,0)</f>
        <v>100</v>
      </c>
      <c r="M18" s="20"/>
      <c r="N18" s="20">
        <f>VLOOKUP(M18,Wertung!G$5:H$38,2,0)</f>
        <v>0</v>
      </c>
      <c r="O18" s="25"/>
      <c r="P18" s="25">
        <f>VLOOKUP(O18,Wertung!I$5:J$38,2,0)</f>
        <v>0</v>
      </c>
      <c r="Q18" s="25"/>
      <c r="R18" s="25">
        <f>VLOOKUP(Q18,Wertung!$K$5:$L$38,2,0)</f>
        <v>0</v>
      </c>
      <c r="S18" s="20"/>
      <c r="T18" s="20">
        <f>VLOOKUP(S18,Wertung!I$5:J$38,2,0)</f>
        <v>0</v>
      </c>
      <c r="U18" s="25"/>
      <c r="V18" s="25">
        <f>VLOOKUP(U18,Wertung!I$5:J$38,2,0)</f>
        <v>0</v>
      </c>
      <c r="W18" s="25"/>
      <c r="X18" s="25">
        <f>VLOOKUP(W18,Wertung!$K$5:$L$38,2,0)</f>
        <v>0</v>
      </c>
      <c r="Y18" s="20" t="s">
        <v>1938</v>
      </c>
    </row>
    <row r="19" spans="1:25" ht="15" x14ac:dyDescent="0.25">
      <c r="A19" s="13">
        <f>_xlfn.RANK.EQ(D19,$D$2:$D$25)</f>
        <v>15</v>
      </c>
      <c r="B19" s="15" t="str">
        <f>VLOOKUP(Y19,Spielberechtigungen!A:I,9,FALSE)</f>
        <v>Michelle Bein</v>
      </c>
      <c r="C19" s="14" t="str">
        <f>VLOOKUP(Y19,Spielberechtigungen!A:I,8,FALSE)</f>
        <v>TG Westhofen</v>
      </c>
      <c r="D19" s="17">
        <f>SUM(F19,H19,J19,L19,N19,P19,R19,T19,V19,X19)</f>
        <v>100</v>
      </c>
      <c r="E19" s="25"/>
      <c r="F19" s="25">
        <f>VLOOKUP(E19,Wertung!E$5:F$37,2,0)</f>
        <v>0</v>
      </c>
      <c r="G19" s="20"/>
      <c r="H19" s="20">
        <f>VLOOKUP(G19,Wertung!A$5:B$38,2,0)</f>
        <v>0</v>
      </c>
      <c r="I19" s="25"/>
      <c r="J19" s="25">
        <f>VLOOKUP(I19,Wertung!A$5:B$38,2,0)</f>
        <v>0</v>
      </c>
      <c r="K19" s="20">
        <v>1</v>
      </c>
      <c r="L19" s="20">
        <f>VLOOKUP(K19,Wertung!C$5:D$39,2,0)</f>
        <v>100</v>
      </c>
      <c r="M19" s="20"/>
      <c r="N19" s="20">
        <f>VLOOKUP(M19,Wertung!G$5:H$38,2,0)</f>
        <v>0</v>
      </c>
      <c r="O19" s="25"/>
      <c r="P19" s="25">
        <f>VLOOKUP(O19,Wertung!I$5:J$38,2,0)</f>
        <v>0</v>
      </c>
      <c r="Q19" s="25"/>
      <c r="R19" s="25">
        <f>VLOOKUP(Q19,Wertung!$K$5:$L$38,2,0)</f>
        <v>0</v>
      </c>
      <c r="S19" s="20"/>
      <c r="T19" s="20">
        <f>VLOOKUP(S19,Wertung!I$5:J$38,2,0)</f>
        <v>0</v>
      </c>
      <c r="U19" s="25"/>
      <c r="V19" s="25">
        <f>VLOOKUP(U19,Wertung!I$5:J$38,2,0)</f>
        <v>0</v>
      </c>
      <c r="W19" s="25"/>
      <c r="X19" s="25">
        <f>VLOOKUP(W19,Wertung!$K$5:$L$38,2,0)</f>
        <v>0</v>
      </c>
      <c r="Y19" s="20" t="s">
        <v>761</v>
      </c>
    </row>
    <row r="20" spans="1:25" ht="15" x14ac:dyDescent="0.25">
      <c r="A20" s="13">
        <f>_xlfn.RANK.EQ(D20,$D$2:$D$25)</f>
        <v>15</v>
      </c>
      <c r="B20" s="15" t="str">
        <f>VLOOKUP(Y20,Spielberechtigungen!A:I,9,FALSE)</f>
        <v>Jasmin Ihrcke</v>
      </c>
      <c r="C20" s="14" t="str">
        <f>VLOOKUP(Y20,Spielberechtigungen!A:I,8,FALSE)</f>
        <v>TG Worms</v>
      </c>
      <c r="D20" s="17">
        <f>SUM(F20,H20,J20,L20,N20,P20,R20,T20,V20,X20)</f>
        <v>100</v>
      </c>
      <c r="E20" s="25"/>
      <c r="F20" s="25">
        <f>VLOOKUP(E20,Wertung!E$5:F$37,2,0)</f>
        <v>0</v>
      </c>
      <c r="G20" s="20"/>
      <c r="H20" s="20">
        <f>VLOOKUP(G20,Wertung!A$5:B$38,2,0)</f>
        <v>0</v>
      </c>
      <c r="I20" s="25"/>
      <c r="J20" s="25">
        <f>VLOOKUP(I20,Wertung!A$5:B$38,2,0)</f>
        <v>0</v>
      </c>
      <c r="K20" s="20">
        <v>1</v>
      </c>
      <c r="L20" s="20">
        <f>VLOOKUP(K20,Wertung!C$5:D$39,2,0)</f>
        <v>100</v>
      </c>
      <c r="M20" s="20"/>
      <c r="N20" s="20">
        <f>VLOOKUP(M20,Wertung!G$5:H$38,2,0)</f>
        <v>0</v>
      </c>
      <c r="O20" s="25"/>
      <c r="P20" s="25">
        <f>VLOOKUP(O20,Wertung!I$5:J$38,2,0)</f>
        <v>0</v>
      </c>
      <c r="Q20" s="25"/>
      <c r="R20" s="25">
        <f>VLOOKUP(Q20,Wertung!$K$5:$L$38,2,0)</f>
        <v>0</v>
      </c>
      <c r="S20" s="20"/>
      <c r="T20" s="20">
        <f>VLOOKUP(S20,Wertung!I$5:J$38,2,0)</f>
        <v>0</v>
      </c>
      <c r="U20" s="25"/>
      <c r="V20" s="25">
        <f>VLOOKUP(U20,Wertung!I$5:J$38,2,0)</f>
        <v>0</v>
      </c>
      <c r="W20" s="25"/>
      <c r="X20" s="25">
        <f>VLOOKUP(W20,Wertung!$K$5:$L$38,2,0)</f>
        <v>0</v>
      </c>
      <c r="Y20" s="20" t="s">
        <v>529</v>
      </c>
    </row>
    <row r="21" spans="1:25" ht="15" x14ac:dyDescent="0.25">
      <c r="A21" s="13">
        <f>_xlfn.RANK.EQ(D21,$D$2:$D$25)</f>
        <v>15</v>
      </c>
      <c r="B21" s="15" t="str">
        <f>VLOOKUP(Y21,Spielberechtigungen!A:I,9,FALSE)</f>
        <v>Valeria Katsnelson</v>
      </c>
      <c r="C21" s="14" t="str">
        <f>VLOOKUP(Y21,Spielberechtigungen!A:I,8,FALSE)</f>
        <v>TG Worms</v>
      </c>
      <c r="D21" s="17">
        <f>SUM(F21,H21,J21,L21,N21,P21,R21,T21,V21,X21)</f>
        <v>100</v>
      </c>
      <c r="E21" s="25"/>
      <c r="F21" s="25">
        <f>VLOOKUP(E21,Wertung!E$5:F$37,2,0)</f>
        <v>0</v>
      </c>
      <c r="G21" s="20"/>
      <c r="H21" s="20">
        <f>VLOOKUP(G21,Wertung!A$5:B$38,2,0)</f>
        <v>0</v>
      </c>
      <c r="I21" s="25"/>
      <c r="J21" s="25">
        <f>VLOOKUP(I21,Wertung!A$5:B$38,2,0)</f>
        <v>0</v>
      </c>
      <c r="K21" s="20">
        <v>1</v>
      </c>
      <c r="L21" s="20">
        <f>VLOOKUP(K21,Wertung!C$5:D$39,2,0)</f>
        <v>100</v>
      </c>
      <c r="M21" s="20"/>
      <c r="N21" s="20">
        <f>VLOOKUP(M21,Wertung!G$5:H$38,2,0)</f>
        <v>0</v>
      </c>
      <c r="O21" s="25"/>
      <c r="P21" s="25">
        <f>VLOOKUP(O21,Wertung!I$5:J$38,2,0)</f>
        <v>0</v>
      </c>
      <c r="Q21" s="25"/>
      <c r="R21" s="25">
        <f>VLOOKUP(Q21,Wertung!$K$5:$L$38,2,0)</f>
        <v>0</v>
      </c>
      <c r="S21" s="20"/>
      <c r="T21" s="20">
        <f>VLOOKUP(S21,Wertung!I$5:J$38,2,0)</f>
        <v>0</v>
      </c>
      <c r="U21" s="25"/>
      <c r="V21" s="25">
        <f>VLOOKUP(U21,Wertung!I$5:J$38,2,0)</f>
        <v>0</v>
      </c>
      <c r="W21" s="25"/>
      <c r="X21" s="25">
        <f>VLOOKUP(W21,Wertung!$K$5:$L$38,2,0)</f>
        <v>0</v>
      </c>
      <c r="Y21" s="20" t="s">
        <v>525</v>
      </c>
    </row>
    <row r="22" spans="1:25" ht="15" x14ac:dyDescent="0.25">
      <c r="A22" s="13">
        <f>_xlfn.RANK.EQ(D22,$D$2:$D$25)</f>
        <v>21</v>
      </c>
      <c r="B22" s="15" t="str">
        <f>VLOOKUP(Y22,Spielberechtigungen!A:I,9,FALSE)</f>
        <v>Lilly Schalon</v>
      </c>
      <c r="C22" s="14" t="str">
        <f>VLOOKUP(Y22,Spielberechtigungen!A:I,8,FALSE)</f>
        <v>TV Hechtsheim</v>
      </c>
      <c r="D22" s="17">
        <f>SUM(F22,H22,J22,L22,N22,P22,R22,T22,V22,X22)</f>
        <v>74</v>
      </c>
      <c r="E22" s="25"/>
      <c r="F22" s="25">
        <f>VLOOKUP(E22,Wertung!E$5:F$37,2,0)</f>
        <v>0</v>
      </c>
      <c r="G22" s="20">
        <v>7</v>
      </c>
      <c r="H22" s="20">
        <f>VLOOKUP(G22,Wertung!A$5:B$38,2,0)</f>
        <v>74</v>
      </c>
      <c r="I22" s="25"/>
      <c r="J22" s="25">
        <f>VLOOKUP(I22,Wertung!A$5:B$38,2,0)</f>
        <v>0</v>
      </c>
      <c r="K22" s="20"/>
      <c r="L22" s="20">
        <f>VLOOKUP(K22,Wertung!C$5:D$39,2,0)</f>
        <v>0</v>
      </c>
      <c r="M22" s="20"/>
      <c r="N22" s="20">
        <f>VLOOKUP(M22,Wertung!G$5:H$38,2,0)</f>
        <v>0</v>
      </c>
      <c r="O22" s="25"/>
      <c r="P22" s="25">
        <f>VLOOKUP(O22,Wertung!I$5:J$38,2,0)</f>
        <v>0</v>
      </c>
      <c r="Q22" s="25"/>
      <c r="R22" s="25">
        <f>VLOOKUP(Q22,Wertung!$K$5:$L$38,2,0)</f>
        <v>0</v>
      </c>
      <c r="S22" s="20"/>
      <c r="T22" s="20">
        <f>VLOOKUP(S22,Wertung!I$5:J$38,2,0)</f>
        <v>0</v>
      </c>
      <c r="U22" s="25"/>
      <c r="V22" s="25">
        <f>VLOOKUP(U22,Wertung!I$5:J$38,2,0)</f>
        <v>0</v>
      </c>
      <c r="W22" s="25"/>
      <c r="X22" s="25">
        <f>VLOOKUP(W22,Wertung!$K$5:$L$38,2,0)</f>
        <v>0</v>
      </c>
      <c r="Y22" s="20" t="s">
        <v>1276</v>
      </c>
    </row>
    <row r="23" spans="1:25" ht="15" x14ac:dyDescent="0.25">
      <c r="A23" s="13">
        <f>_xlfn.RANK.EQ(D23,$D$2:$D$25)</f>
        <v>22</v>
      </c>
      <c r="B23" s="15" t="str">
        <f>VLOOKUP(Y23,Spielberechtigungen!A:I,9,FALSE)</f>
        <v>Mayuha Rasaiah</v>
      </c>
      <c r="C23" s="14" t="str">
        <f>VLOOKUP(Y23,Spielberechtigungen!A:I,8,FALSE)</f>
        <v>ASV Landau</v>
      </c>
      <c r="D23" s="17">
        <f>SUM(F23,H23,J23,L23,N23,P23,R23,T23,V23,X23)</f>
        <v>70</v>
      </c>
      <c r="E23" s="25">
        <v>9</v>
      </c>
      <c r="F23" s="25">
        <f>VLOOKUP(E23,Wertung!E$5:F$37,2,0)</f>
        <v>70</v>
      </c>
      <c r="G23" s="20"/>
      <c r="H23" s="20">
        <f>VLOOKUP(G23,Wertung!A$5:B$38,2,0)</f>
        <v>0</v>
      </c>
      <c r="I23" s="25"/>
      <c r="J23" s="25">
        <f>VLOOKUP(I23,Wertung!A$5:B$38,2,0)</f>
        <v>0</v>
      </c>
      <c r="K23" s="20"/>
      <c r="L23" s="20">
        <f>VLOOKUP(K23,Wertung!C$5:D$39,2,0)</f>
        <v>0</v>
      </c>
      <c r="M23" s="20"/>
      <c r="N23" s="20">
        <f>VLOOKUP(M23,Wertung!G$5:H$38,2,0)</f>
        <v>0</v>
      </c>
      <c r="O23" s="25"/>
      <c r="P23" s="25">
        <f>VLOOKUP(O23,Wertung!I$5:J$38,2,0)</f>
        <v>0</v>
      </c>
      <c r="Q23" s="25"/>
      <c r="R23" s="25">
        <f>VLOOKUP(Q23,Wertung!$K$5:$L$38,2,0)</f>
        <v>0</v>
      </c>
      <c r="S23" s="20"/>
      <c r="T23" s="20">
        <f>VLOOKUP(S23,Wertung!I$5:J$38,2,0)</f>
        <v>0</v>
      </c>
      <c r="U23" s="25"/>
      <c r="V23" s="25">
        <f>VLOOKUP(U23,Wertung!I$5:J$38,2,0)</f>
        <v>0</v>
      </c>
      <c r="W23" s="25"/>
      <c r="X23" s="25">
        <f>VLOOKUP(W23,Wertung!$K$5:$L$38,2,0)</f>
        <v>0</v>
      </c>
      <c r="Y23" s="20" t="s">
        <v>1914</v>
      </c>
    </row>
    <row r="24" spans="1:25" ht="15" x14ac:dyDescent="0.25">
      <c r="A24" s="13">
        <f>_xlfn.RANK.EQ(D24,$D$2:$D$25)</f>
        <v>23</v>
      </c>
      <c r="B24" s="15" t="str">
        <f>VLOOKUP(Y24,Spielberechtigungen!A:I,9,FALSE)</f>
        <v>Caitlin Barth</v>
      </c>
      <c r="C24" s="14" t="str">
        <f>VLOOKUP(Y24,Spielberechtigungen!A:I,8,FALSE)</f>
        <v>TV Hechtsheim</v>
      </c>
      <c r="D24" s="17">
        <f>SUM(F24,H24,J24,L24,N24,P24,R24,T24,V24,X24)</f>
        <v>66</v>
      </c>
      <c r="E24" s="25"/>
      <c r="F24" s="25">
        <f>VLOOKUP(E24,Wertung!E$5:F$37,2,0)</f>
        <v>0</v>
      </c>
      <c r="G24" s="20">
        <v>8</v>
      </c>
      <c r="H24" s="20">
        <f>VLOOKUP(G24,Wertung!A$5:B$38,2,0)</f>
        <v>66</v>
      </c>
      <c r="I24" s="25"/>
      <c r="J24" s="25">
        <f>VLOOKUP(I24,Wertung!A$5:B$38,2,0)</f>
        <v>0</v>
      </c>
      <c r="K24" s="20"/>
      <c r="L24" s="20">
        <f>VLOOKUP(K24,Wertung!C$5:D$39,2,0)</f>
        <v>0</v>
      </c>
      <c r="M24" s="20"/>
      <c r="N24" s="20">
        <f>VLOOKUP(M24,Wertung!G$5:H$38,2,0)</f>
        <v>0</v>
      </c>
      <c r="O24" s="25"/>
      <c r="P24" s="25">
        <f>VLOOKUP(O24,Wertung!I$5:J$38,2,0)</f>
        <v>0</v>
      </c>
      <c r="Q24" s="25"/>
      <c r="R24" s="25">
        <f>VLOOKUP(Q24,Wertung!$K$5:$L$38,2,0)</f>
        <v>0</v>
      </c>
      <c r="S24" s="20"/>
      <c r="T24" s="20">
        <f>VLOOKUP(S24,Wertung!I$5:J$38,2,0)</f>
        <v>0</v>
      </c>
      <c r="U24" s="25"/>
      <c r="V24" s="25">
        <f>VLOOKUP(U24,Wertung!I$5:J$38,2,0)</f>
        <v>0</v>
      </c>
      <c r="W24" s="25"/>
      <c r="X24" s="25">
        <f>VLOOKUP(W24,Wertung!$K$5:$L$38,2,0)</f>
        <v>0</v>
      </c>
      <c r="Y24" s="20" t="s">
        <v>1811</v>
      </c>
    </row>
    <row r="25" spans="1:25" ht="15" x14ac:dyDescent="0.25">
      <c r="A25" s="13">
        <f>_xlfn.RANK.EQ(D25,$D$2:$D$25)</f>
        <v>24</v>
      </c>
      <c r="B25" s="15" t="str">
        <f>VLOOKUP(Y25,Spielberechtigungen!A:I,9,FALSE)</f>
        <v>Louisa Züfle</v>
      </c>
      <c r="C25" s="14" t="str">
        <f>VLOOKUP(Y25,Spielberechtigungen!A:I,8,FALSE)</f>
        <v>SG Rheinhessen</v>
      </c>
      <c r="D25" s="17">
        <f>SUM(F25,H25,J25,L25,N25,P25,R25,T25,V25,X25)</f>
        <v>60</v>
      </c>
      <c r="E25" s="25"/>
      <c r="F25" s="25">
        <f>VLOOKUP(E25,Wertung!E$5:F$37,2,0)</f>
        <v>0</v>
      </c>
      <c r="G25" s="20">
        <v>9</v>
      </c>
      <c r="H25" s="20">
        <f>VLOOKUP(G25,Wertung!A$5:B$38,2,0)</f>
        <v>60</v>
      </c>
      <c r="I25" s="25"/>
      <c r="J25" s="25">
        <f>VLOOKUP(I25,Wertung!A$5:B$38,2,0)</f>
        <v>0</v>
      </c>
      <c r="K25" s="20"/>
      <c r="L25" s="20">
        <f>VLOOKUP(K25,Wertung!C$5:D$39,2,0)</f>
        <v>0</v>
      </c>
      <c r="M25" s="20"/>
      <c r="N25" s="20">
        <f>VLOOKUP(M25,Wertung!G$5:H$38,2,0)</f>
        <v>0</v>
      </c>
      <c r="O25" s="25"/>
      <c r="P25" s="25">
        <f>VLOOKUP(O25,Wertung!I$5:J$38,2,0)</f>
        <v>0</v>
      </c>
      <c r="Q25" s="25"/>
      <c r="R25" s="25">
        <f>VLOOKUP(Q25,Wertung!$K$5:$L$38,2,0)</f>
        <v>0</v>
      </c>
      <c r="S25" s="20"/>
      <c r="T25" s="20">
        <f>VLOOKUP(S25,Wertung!I$5:J$38,2,0)</f>
        <v>0</v>
      </c>
      <c r="U25" s="25"/>
      <c r="V25" s="25">
        <f>VLOOKUP(U25,Wertung!I$5:J$38,2,0)</f>
        <v>0</v>
      </c>
      <c r="W25" s="25"/>
      <c r="X25" s="25">
        <f>VLOOKUP(W25,Wertung!$K$5:$L$38,2,0)</f>
        <v>0</v>
      </c>
      <c r="Y25" s="20" t="s">
        <v>1398</v>
      </c>
    </row>
    <row r="26" spans="1:25" x14ac:dyDescent="0.2">
      <c r="A26" s="3"/>
      <c r="Y26" s="23"/>
    </row>
    <row r="27" spans="1:25" x14ac:dyDescent="0.2">
      <c r="A27" s="3" t="s">
        <v>2849</v>
      </c>
    </row>
    <row r="28" spans="1:25" ht="13.5" thickBot="1" x14ac:dyDescent="0.25">
      <c r="A28" s="3"/>
    </row>
    <row r="29" spans="1:25" ht="18.75" thickBot="1" x14ac:dyDescent="0.3">
      <c r="A29" s="29" t="s">
        <v>3890</v>
      </c>
      <c r="B29" s="30"/>
    </row>
    <row r="30" spans="1:25" x14ac:dyDescent="0.2">
      <c r="A30" s="3"/>
    </row>
    <row r="32" spans="1:25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</sheetData>
  <sortState xmlns:xlrd2="http://schemas.microsoft.com/office/spreadsheetml/2017/richdata2" ref="A2:Y25">
    <sortCondition descending="1" ref="D2:D25"/>
  </sortState>
  <mergeCells count="1">
    <mergeCell ref="A29:B29"/>
  </mergeCells>
  <conditionalFormatting sqref="Y2:Y26">
    <cfRule type="duplicateValues" dxfId="7" priority="55"/>
  </conditionalFormatting>
  <pageMargins left="0.78740157480314998" right="0.78740157480314998" top="1.3775590551181101" bottom="1.3775590551181101" header="0.98385826771653495" footer="0.98385826771653495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I69"/>
  <sheetViews>
    <sheetView view="pageBreakPreview" topLeftCell="A25" zoomScaleNormal="90" zoomScaleSheetLayoutView="100" workbookViewId="0">
      <pane xSplit="2" topLeftCell="C1" activePane="topRight" state="frozen"/>
      <selection pane="topRight" activeCell="B4" sqref="B4"/>
    </sheetView>
  </sheetViews>
  <sheetFormatPr baseColWidth="10" defaultColWidth="11" defaultRowHeight="12.75" x14ac:dyDescent="0.2"/>
  <cols>
    <col min="1" max="1" width="4.875" style="1" bestFit="1" customWidth="1"/>
    <col min="2" max="2" width="21.875" style="1" bestFit="1" customWidth="1"/>
    <col min="3" max="3" width="20.375" style="1" bestFit="1" customWidth="1"/>
    <col min="4" max="4" width="12.5" style="1" bestFit="1" customWidth="1"/>
    <col min="5" max="5" width="6.875" style="1" bestFit="1" customWidth="1"/>
    <col min="6" max="6" width="6.5" style="1" bestFit="1" customWidth="1"/>
    <col min="7" max="7" width="7.875" style="1" bestFit="1" customWidth="1"/>
    <col min="8" max="8" width="6.5" style="1" bestFit="1" customWidth="1"/>
    <col min="9" max="9" width="7.875" style="1" bestFit="1" customWidth="1"/>
    <col min="10" max="10" width="6.5" style="1" bestFit="1" customWidth="1"/>
    <col min="11" max="11" width="7.5" style="1" bestFit="1" customWidth="1"/>
    <col min="12" max="12" width="6.5" style="1" bestFit="1" customWidth="1"/>
    <col min="13" max="13" width="8.5" style="1" bestFit="1" customWidth="1"/>
    <col min="14" max="14" width="6.5" style="1" bestFit="1" customWidth="1"/>
    <col min="15" max="15" width="10.5" style="1" bestFit="1" customWidth="1"/>
    <col min="16" max="16" width="6.375" style="1" customWidth="1"/>
    <col min="17" max="17" width="6" style="1" bestFit="1" customWidth="1"/>
    <col min="18" max="18" width="6.5" style="1" bestFit="1" customWidth="1"/>
    <col min="19" max="19" width="10.5" style="1" bestFit="1" customWidth="1"/>
    <col min="20" max="20" width="6.375" style="1" customWidth="1"/>
    <col min="21" max="21" width="10.5" style="1" bestFit="1" customWidth="1"/>
    <col min="22" max="22" width="6.375" style="1" customWidth="1"/>
    <col min="23" max="23" width="6" style="1" bestFit="1" customWidth="1"/>
    <col min="24" max="24" width="6.5" style="1" bestFit="1" customWidth="1"/>
    <col min="25" max="25" width="9.25" style="1" bestFit="1" customWidth="1"/>
    <col min="26" max="1023" width="10.625" style="1" customWidth="1"/>
    <col min="1024" max="1024" width="11" style="2" customWidth="1"/>
    <col min="1025" max="16384" width="11" style="2"/>
  </cols>
  <sheetData>
    <row r="1" spans="1:1021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3867</v>
      </c>
      <c r="F1" s="16" t="s">
        <v>3</v>
      </c>
      <c r="G1" s="19" t="s">
        <v>3767</v>
      </c>
      <c r="H1" s="19" t="s">
        <v>3</v>
      </c>
      <c r="I1" s="16" t="s">
        <v>3768</v>
      </c>
      <c r="J1" s="16" t="s">
        <v>3</v>
      </c>
      <c r="K1" s="19" t="s">
        <v>3769</v>
      </c>
      <c r="L1" s="19" t="s">
        <v>3</v>
      </c>
      <c r="M1" s="19" t="s">
        <v>3889</v>
      </c>
      <c r="N1" s="19" t="s">
        <v>3</v>
      </c>
      <c r="O1" s="16" t="s">
        <v>3766</v>
      </c>
      <c r="P1" s="16" t="s">
        <v>3</v>
      </c>
      <c r="Q1" s="16" t="s">
        <v>2856</v>
      </c>
      <c r="R1" s="16" t="s">
        <v>3</v>
      </c>
      <c r="S1" s="19" t="s">
        <v>3847</v>
      </c>
      <c r="T1" s="19" t="s">
        <v>3</v>
      </c>
      <c r="U1" s="16" t="s">
        <v>3866</v>
      </c>
      <c r="V1" s="16" t="s">
        <v>3</v>
      </c>
      <c r="W1" s="16" t="s">
        <v>3309</v>
      </c>
      <c r="X1" s="16" t="s">
        <v>3</v>
      </c>
      <c r="Y1" s="19" t="s">
        <v>2848</v>
      </c>
    </row>
    <row r="2" spans="1:1021" s="2" customFormat="1" ht="15" x14ac:dyDescent="0.25">
      <c r="A2" s="13">
        <f>_xlfn.RANK.EQ(D2,$D$2:$D$62)</f>
        <v>1</v>
      </c>
      <c r="B2" s="15" t="str">
        <f>VLOOKUP(Y2,Spielberechtigungen!A:I,9,FALSE)</f>
        <v>Matti-Lukka Bahro</v>
      </c>
      <c r="C2" s="14" t="str">
        <f>VLOOKUP(Y2,Spielberechtigungen!A:I,8,FALSE)</f>
        <v>SV Fischbach</v>
      </c>
      <c r="D2" s="26">
        <f>SUM(F2,H2,J2,L2,N2,P2,R2,T2,V2,X2)</f>
        <v>850</v>
      </c>
      <c r="E2" s="25">
        <v>3</v>
      </c>
      <c r="F2" s="25">
        <f>VLOOKUP(E2,Wertung!E$5:F$37,2,0)</f>
        <v>145</v>
      </c>
      <c r="G2" s="27">
        <v>1</v>
      </c>
      <c r="H2" s="27">
        <f>VLOOKUP(G2,Wertung!A$5:B$38,2,0)</f>
        <v>210</v>
      </c>
      <c r="I2" s="25"/>
      <c r="J2" s="25">
        <f>VLOOKUP(I2,Wertung!A$5:D$38,2,0)</f>
        <v>0</v>
      </c>
      <c r="K2" s="27" t="s">
        <v>259</v>
      </c>
      <c r="L2" s="27">
        <f>VLOOKUP(K2,Wertung!C$5:D$39,2,0)</f>
        <v>100</v>
      </c>
      <c r="M2" s="27">
        <v>7</v>
      </c>
      <c r="N2" s="27">
        <f>VLOOKUP(M2,Wertung!G$5:H$38,2,0)</f>
        <v>115</v>
      </c>
      <c r="O2" s="25">
        <v>5</v>
      </c>
      <c r="P2" s="25">
        <f>VLOOKUP(O2,Wertung!I$5:J$38,2,0)</f>
        <v>120</v>
      </c>
      <c r="Q2" s="25"/>
      <c r="R2" s="25">
        <f>VLOOKUP(Q2,Wertung!$K$5:$L$38,2,0)</f>
        <v>0</v>
      </c>
      <c r="S2" s="27">
        <v>9</v>
      </c>
      <c r="T2" s="27">
        <f>VLOOKUP(S2,Wertung!I$5:J$38,2,0)</f>
        <v>80</v>
      </c>
      <c r="U2" s="25">
        <v>9</v>
      </c>
      <c r="V2" s="25">
        <f>VLOOKUP(U2,Wertung!I$5:J$38,2,0)</f>
        <v>80</v>
      </c>
      <c r="W2" s="25"/>
      <c r="X2" s="25">
        <f>VLOOKUP(W2,Wertung!$K$5:$L$38,2,0)</f>
        <v>0</v>
      </c>
      <c r="Y2" s="27" t="s">
        <v>1050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s="2" customFormat="1" ht="15" x14ac:dyDescent="0.25">
      <c r="A3" s="13">
        <f>_xlfn.RANK.EQ(D3,$D$2:$D$62)</f>
        <v>2</v>
      </c>
      <c r="B3" s="15" t="str">
        <f>VLOOKUP(Y3,Spielberechtigungen!A:I,9,FALSE)</f>
        <v>David Eckerlin</v>
      </c>
      <c r="C3" s="14" t="str">
        <f>VLOOKUP(Y3,Spielberechtigungen!A:I,8,FALSE)</f>
        <v>SV Fischbach</v>
      </c>
      <c r="D3" s="26">
        <f>SUM(F3,H3,J3,L3,N3,P3,R3,T3,V3,X3)</f>
        <v>525</v>
      </c>
      <c r="E3" s="25"/>
      <c r="F3" s="25">
        <f>VLOOKUP(E3,Wertung!E$5:F$37,2,0)</f>
        <v>0</v>
      </c>
      <c r="G3" s="27"/>
      <c r="H3" s="27">
        <f>VLOOKUP(G3,Wertung!A$5:B$38,2,0)</f>
        <v>0</v>
      </c>
      <c r="I3" s="25"/>
      <c r="J3" s="25">
        <f>VLOOKUP(I3,Wertung!A$5:D$38,2,0)</f>
        <v>0</v>
      </c>
      <c r="K3" s="27" t="s">
        <v>259</v>
      </c>
      <c r="L3" s="27">
        <f>VLOOKUP(K3,Wertung!C$5:D$39,2,0)</f>
        <v>100</v>
      </c>
      <c r="M3" s="27"/>
      <c r="N3" s="27">
        <f>VLOOKUP(M3,Wertung!G$5:H$38,2,0)</f>
        <v>0</v>
      </c>
      <c r="O3" s="25">
        <v>9</v>
      </c>
      <c r="P3" s="25">
        <f>VLOOKUP(O3,Wertung!I$5:J$38,2,0)</f>
        <v>80</v>
      </c>
      <c r="Q3" s="25"/>
      <c r="R3" s="25">
        <f>VLOOKUP(Q3,Wertung!$K$5:$L$38,2,0)</f>
        <v>0</v>
      </c>
      <c r="S3" s="27">
        <v>1</v>
      </c>
      <c r="T3" s="27">
        <f>VLOOKUP(S3,Wertung!I$5:J$38,2,0)</f>
        <v>300</v>
      </c>
      <c r="U3" s="25">
        <v>17</v>
      </c>
      <c r="V3" s="25">
        <f>VLOOKUP(U3,Wertung!I$5:J$38,2,0)</f>
        <v>45</v>
      </c>
      <c r="W3" s="25"/>
      <c r="X3" s="25">
        <f>VLOOKUP(W3,Wertung!$K$5:$L$38,2,0)</f>
        <v>0</v>
      </c>
      <c r="Y3" s="27" t="s">
        <v>789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s="2" customFormat="1" ht="15" x14ac:dyDescent="0.25">
      <c r="A4" s="13">
        <f>_xlfn.RANK.EQ(D4,$D$2:$D$62)</f>
        <v>3</v>
      </c>
      <c r="B4" s="15" t="str">
        <f>VLOOKUP(Y4,Spielberechtigungen!A:I,9,FALSE)</f>
        <v>Norbert Denzer</v>
      </c>
      <c r="C4" s="14" t="str">
        <f>VLOOKUP(Y4,Spielberechtigungen!A:I,8,FALSE)</f>
        <v>1. BCW Hütschenhausen</v>
      </c>
      <c r="D4" s="26">
        <f>SUM(F4,H4,J4,L4,N4,P4,R4,T4,V4,X4)</f>
        <v>500</v>
      </c>
      <c r="E4" s="25">
        <v>2</v>
      </c>
      <c r="F4" s="25">
        <f>VLOOKUP(E4,Wertung!E$5:F$37,2,0)</f>
        <v>190</v>
      </c>
      <c r="G4" s="27">
        <v>1</v>
      </c>
      <c r="H4" s="27">
        <f>VLOOKUP(G4,Wertung!A$5:B$38,2,0)</f>
        <v>210</v>
      </c>
      <c r="I4" s="25"/>
      <c r="J4" s="25">
        <f>VLOOKUP(I4,Wertung!A$5:D$38,2,0)</f>
        <v>0</v>
      </c>
      <c r="K4" s="27" t="s">
        <v>259</v>
      </c>
      <c r="L4" s="27">
        <f>VLOOKUP(K4,Wertung!C$5:D$39,2,0)</f>
        <v>100</v>
      </c>
      <c r="M4" s="27"/>
      <c r="N4" s="27">
        <f>VLOOKUP(M4,Wertung!G$5:H$38,2,0)</f>
        <v>0</v>
      </c>
      <c r="O4" s="25"/>
      <c r="P4" s="25">
        <f>VLOOKUP(O4,Wertung!I$5:J$38,2,0)</f>
        <v>0</v>
      </c>
      <c r="Q4" s="25"/>
      <c r="R4" s="25">
        <f>VLOOKUP(Q4,Wertung!$K$5:$L$38,2,0)</f>
        <v>0</v>
      </c>
      <c r="S4" s="27"/>
      <c r="T4" s="27">
        <f>VLOOKUP(S4,Wertung!I$5:J$38,2,0)</f>
        <v>0</v>
      </c>
      <c r="U4" s="25"/>
      <c r="V4" s="25">
        <f>VLOOKUP(U4,Wertung!I$5:J$38,2,0)</f>
        <v>0</v>
      </c>
      <c r="W4" s="25"/>
      <c r="X4" s="25">
        <f>VLOOKUP(W4,Wertung!$K$5:$L$38,2,0)</f>
        <v>0</v>
      </c>
      <c r="Y4" s="27" t="s">
        <v>2347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 s="2" customFormat="1" ht="15" x14ac:dyDescent="0.25">
      <c r="A5" s="13">
        <f>_xlfn.RANK.EQ(D5,$D$2:$D$62)</f>
        <v>4</v>
      </c>
      <c r="B5" s="15" t="str">
        <f>VLOOKUP(Y5,Spielberechtigungen!A:I,9,FALSE)</f>
        <v>Finn Busch</v>
      </c>
      <c r="C5" s="14" t="str">
        <f>VLOOKUP(Y5,Spielberechtigungen!A:I,8,FALSE)</f>
        <v>SV Fischbach</v>
      </c>
      <c r="D5" s="26">
        <f>SUM(F5,H5,J5,L5,N5,P5,R5,T5,V5,X5)</f>
        <v>480</v>
      </c>
      <c r="E5" s="25">
        <v>3</v>
      </c>
      <c r="F5" s="25">
        <f>VLOOKUP(E5,Wertung!E$5:F$37,2,0)</f>
        <v>145</v>
      </c>
      <c r="G5" s="27">
        <v>2</v>
      </c>
      <c r="H5" s="27">
        <f>VLOOKUP(G5,Wertung!A$5:B$38,2,0)</f>
        <v>160</v>
      </c>
      <c r="I5" s="25"/>
      <c r="J5" s="25">
        <f>VLOOKUP(I5,Wertung!A$5:D$38,2,0)</f>
        <v>0</v>
      </c>
      <c r="K5" s="27" t="s">
        <v>259</v>
      </c>
      <c r="L5" s="27">
        <f>VLOOKUP(K5,Wertung!C$5:D$39,2,0)</f>
        <v>100</v>
      </c>
      <c r="M5" s="27">
        <v>9</v>
      </c>
      <c r="N5" s="27">
        <f>VLOOKUP(M5,Wertung!G$5:H$38,2,0)</f>
        <v>75</v>
      </c>
      <c r="O5" s="25"/>
      <c r="P5" s="25">
        <f>VLOOKUP(O5,Wertung!I$5:J$38,2,0)</f>
        <v>0</v>
      </c>
      <c r="Q5" s="25"/>
      <c r="R5" s="25">
        <f>VLOOKUP(Q5,Wertung!$K$5:$L$38,2,0)</f>
        <v>0</v>
      </c>
      <c r="S5" s="27"/>
      <c r="T5" s="27">
        <f>VLOOKUP(S5,Wertung!I$5:J$38,2,0)</f>
        <v>0</v>
      </c>
      <c r="U5" s="25"/>
      <c r="V5" s="25">
        <f>VLOOKUP(U5,Wertung!I$5:J$38,2,0)</f>
        <v>0</v>
      </c>
      <c r="W5" s="25"/>
      <c r="X5" s="25">
        <f>VLOOKUP(W5,Wertung!$K$5:$L$38,2,0)</f>
        <v>0</v>
      </c>
      <c r="Y5" s="27" t="s">
        <v>332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</row>
    <row r="6" spans="1:1021" s="2" customFormat="1" ht="15" x14ac:dyDescent="0.25">
      <c r="A6" s="13">
        <f>_xlfn.RANK.EQ(D6,$D$2:$D$62)</f>
        <v>5</v>
      </c>
      <c r="B6" s="15" t="str">
        <f>VLOOKUP(Y6,Spielberechtigungen!A:I,9,FALSE)</f>
        <v>Andreas Geisenhofer</v>
      </c>
      <c r="C6" s="14" t="str">
        <f>VLOOKUP(Y6,Spielberechtigungen!A:I,8,FALSE)</f>
        <v>TV Mainz-Zahlbach</v>
      </c>
      <c r="D6" s="26">
        <f>SUM(F6,H6,J6,L6,N6,P6,R6,T6,V6,X6)</f>
        <v>415</v>
      </c>
      <c r="E6" s="25">
        <v>1</v>
      </c>
      <c r="F6" s="25">
        <f>VLOOKUP(E6,Wertung!E$5:F$37,2,0)</f>
        <v>240</v>
      </c>
      <c r="G6" s="27"/>
      <c r="H6" s="27">
        <f>VLOOKUP(G6,Wertung!A$5:B$38,2,0)</f>
        <v>0</v>
      </c>
      <c r="I6" s="25"/>
      <c r="J6" s="25">
        <f>VLOOKUP(I6,Wertung!A$5:D$38,2,0)</f>
        <v>0</v>
      </c>
      <c r="K6" s="27" t="s">
        <v>259</v>
      </c>
      <c r="L6" s="27">
        <f>VLOOKUP(K6,Wertung!C$5:D$39,2,0)</f>
        <v>100</v>
      </c>
      <c r="M6" s="27">
        <v>9</v>
      </c>
      <c r="N6" s="27">
        <f>VLOOKUP(M6,Wertung!G$5:H$38,2,0)</f>
        <v>75</v>
      </c>
      <c r="O6" s="25"/>
      <c r="P6" s="25">
        <f>VLOOKUP(O6,Wertung!I$5:J$38,2,0)</f>
        <v>0</v>
      </c>
      <c r="Q6" s="25"/>
      <c r="R6" s="25">
        <f>VLOOKUP(Q6,Wertung!$K$5:$L$38,2,0)</f>
        <v>0</v>
      </c>
      <c r="S6" s="27"/>
      <c r="T6" s="27">
        <f>VLOOKUP(S6,Wertung!I$5:J$38,2,0)</f>
        <v>0</v>
      </c>
      <c r="U6" s="25"/>
      <c r="V6" s="25">
        <f>VLOOKUP(U6,Wertung!I$5:J$38,2,0)</f>
        <v>0</v>
      </c>
      <c r="W6" s="25"/>
      <c r="X6" s="25">
        <f>VLOOKUP(W6,Wertung!$K$5:$L$38,2,0)</f>
        <v>0</v>
      </c>
      <c r="Y6" s="27" t="s">
        <v>3060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</row>
    <row r="7" spans="1:1021" s="2" customFormat="1" ht="15" x14ac:dyDescent="0.25">
      <c r="A7" s="13">
        <f>_xlfn.RANK.EQ(D7,$D$2:$D$62)</f>
        <v>6</v>
      </c>
      <c r="B7" s="15" t="str">
        <f>VLOOKUP(Y7,Spielberechtigungen!A:I,9,FALSE)</f>
        <v>Pascal Histel</v>
      </c>
      <c r="C7" s="14" t="str">
        <f>VLOOKUP(Y7,Spielberechtigungen!A:I,8,FALSE)</f>
        <v>1. BCW Hütschenhausen</v>
      </c>
      <c r="D7" s="26">
        <f>SUM(F7,H7,J7,L7,N7,P7,R7,T7,V7,X7)</f>
        <v>386</v>
      </c>
      <c r="E7" s="25">
        <v>2</v>
      </c>
      <c r="F7" s="25">
        <f>VLOOKUP(E7,Wertung!E$5:F$37,2,0)</f>
        <v>190</v>
      </c>
      <c r="G7" s="27">
        <v>5</v>
      </c>
      <c r="H7" s="27">
        <f>VLOOKUP(G7,Wertung!A$5:B$38,2,0)</f>
        <v>96</v>
      </c>
      <c r="I7" s="25"/>
      <c r="J7" s="25">
        <f>VLOOKUP(I7,Wertung!A$5:D$38,2,0)</f>
        <v>0</v>
      </c>
      <c r="K7" s="27" t="s">
        <v>259</v>
      </c>
      <c r="L7" s="27">
        <f>VLOOKUP(K7,Wertung!C$5:D$39,2,0)</f>
        <v>100</v>
      </c>
      <c r="M7" s="27"/>
      <c r="N7" s="27">
        <f>VLOOKUP(M7,Wertung!G$5:H$38,2,0)</f>
        <v>0</v>
      </c>
      <c r="O7" s="25"/>
      <c r="P7" s="25">
        <f>VLOOKUP(O7,Wertung!I$5:J$38,2,0)</f>
        <v>0</v>
      </c>
      <c r="Q7" s="25"/>
      <c r="R7" s="25">
        <f>VLOOKUP(Q7,Wertung!$K$5:$L$38,2,0)</f>
        <v>0</v>
      </c>
      <c r="S7" s="27"/>
      <c r="T7" s="27">
        <f>VLOOKUP(S7,Wertung!I$5:J$38,2,0)</f>
        <v>0</v>
      </c>
      <c r="U7" s="25"/>
      <c r="V7" s="25">
        <f>VLOOKUP(U7,Wertung!I$5:J$38,2,0)</f>
        <v>0</v>
      </c>
      <c r="W7" s="25"/>
      <c r="X7" s="25">
        <f>VLOOKUP(W7,Wertung!$K$5:$L$38,2,0)</f>
        <v>0</v>
      </c>
      <c r="Y7" s="27" t="s">
        <v>2801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</row>
    <row r="8" spans="1:1021" s="2" customFormat="1" ht="15" x14ac:dyDescent="0.25">
      <c r="A8" s="13">
        <f>_xlfn.RANK.EQ(D8,$D$2:$D$62)</f>
        <v>7</v>
      </c>
      <c r="B8" s="15" t="str">
        <f>VLOOKUP(Y8,Spielberechtigungen!A:I,9,FALSE)</f>
        <v>André Haßlocher</v>
      </c>
      <c r="C8" s="14" t="str">
        <f>VLOOKUP(Y8,Spielberechtigungen!A:I,8,FALSE)</f>
        <v>TV Hechtsheim</v>
      </c>
      <c r="D8" s="26">
        <f>SUM(F8,H8,J8,L8,N8,P8,R8,T8,V8,X8)</f>
        <v>380</v>
      </c>
      <c r="E8" s="25">
        <v>7</v>
      </c>
      <c r="F8" s="25">
        <f>VLOOKUP(E8,Wertung!E$5:F$37,2,0)</f>
        <v>105</v>
      </c>
      <c r="G8" s="27">
        <v>3</v>
      </c>
      <c r="H8" s="27">
        <f>VLOOKUP(G8,Wertung!A$5:B$38,2,0)</f>
        <v>130</v>
      </c>
      <c r="I8" s="25"/>
      <c r="J8" s="25">
        <f>VLOOKUP(I8,Wertung!A$5:D$38,2,0)</f>
        <v>0</v>
      </c>
      <c r="K8" s="27" t="s">
        <v>259</v>
      </c>
      <c r="L8" s="27">
        <f>VLOOKUP(K8,Wertung!C$5:D$39,2,0)</f>
        <v>100</v>
      </c>
      <c r="M8" s="27">
        <v>17</v>
      </c>
      <c r="N8" s="27">
        <f>VLOOKUP(M8,Wertung!G$5:H$38,2,0)</f>
        <v>45</v>
      </c>
      <c r="O8" s="25"/>
      <c r="P8" s="25">
        <f>VLOOKUP(O8,Wertung!I$5:J$38,2,0)</f>
        <v>0</v>
      </c>
      <c r="Q8" s="25"/>
      <c r="R8" s="25">
        <f>VLOOKUP(Q8,Wertung!$K$5:$L$38,2,0)</f>
        <v>0</v>
      </c>
      <c r="S8" s="27"/>
      <c r="T8" s="27">
        <f>VLOOKUP(S8,Wertung!I$5:J$38,2,0)</f>
        <v>0</v>
      </c>
      <c r="U8" s="25"/>
      <c r="V8" s="25">
        <f>VLOOKUP(U8,Wertung!I$5:J$38,2,0)</f>
        <v>0</v>
      </c>
      <c r="W8" s="25"/>
      <c r="X8" s="25">
        <f>VLOOKUP(W8,Wertung!$K$5:$L$38,2,0)</f>
        <v>0</v>
      </c>
      <c r="Y8" s="27" t="s">
        <v>1231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</row>
    <row r="9" spans="1:1021" s="2" customFormat="1" ht="15" x14ac:dyDescent="0.25">
      <c r="A9" s="13">
        <f>_xlfn.RANK.EQ(D9,$D$2:$D$62)</f>
        <v>7</v>
      </c>
      <c r="B9" s="15" t="str">
        <f>VLOOKUP(Y9,Spielberechtigungen!A:I,9,FALSE)</f>
        <v>Dennis Brümmer</v>
      </c>
      <c r="C9" s="14" t="str">
        <f>VLOOKUP(Y9,Spielberechtigungen!A:I,8,FALSE)</f>
        <v>TV Hechtsheim</v>
      </c>
      <c r="D9" s="26">
        <f>SUM(F9,H9,J9,L9,N9,P9,R9,T9,V9,X9)</f>
        <v>380</v>
      </c>
      <c r="E9" s="25">
        <v>7</v>
      </c>
      <c r="F9" s="25">
        <f>VLOOKUP(E9,Wertung!E$5:F$37,2,0)</f>
        <v>105</v>
      </c>
      <c r="G9" s="27">
        <v>3</v>
      </c>
      <c r="H9" s="27">
        <f>VLOOKUP(G9,Wertung!A$5:B$38,2,0)</f>
        <v>130</v>
      </c>
      <c r="I9" s="25"/>
      <c r="J9" s="25">
        <f>VLOOKUP(I9,Wertung!A$5:D$38,2,0)</f>
        <v>0</v>
      </c>
      <c r="K9" s="27" t="s">
        <v>259</v>
      </c>
      <c r="L9" s="27">
        <f>VLOOKUP(K9,Wertung!C$5:D$39,2,0)</f>
        <v>100</v>
      </c>
      <c r="M9" s="27">
        <v>17</v>
      </c>
      <c r="N9" s="27">
        <f>VLOOKUP(M9,Wertung!G$5:H$38,2,0)</f>
        <v>45</v>
      </c>
      <c r="O9" s="25"/>
      <c r="P9" s="25">
        <f>VLOOKUP(O9,Wertung!I$5:J$38,2,0)</f>
        <v>0</v>
      </c>
      <c r="Q9" s="25"/>
      <c r="R9" s="25">
        <f>VLOOKUP(Q9,Wertung!$K$5:$L$38,2,0)</f>
        <v>0</v>
      </c>
      <c r="S9" s="27"/>
      <c r="T9" s="27">
        <f>VLOOKUP(S9,Wertung!I$5:J$38,2,0)</f>
        <v>0</v>
      </c>
      <c r="U9" s="25"/>
      <c r="V9" s="25">
        <f>VLOOKUP(U9,Wertung!I$5:J$38,2,0)</f>
        <v>0</v>
      </c>
      <c r="W9" s="25"/>
      <c r="X9" s="25">
        <f>VLOOKUP(W9,Wertung!$K$5:$L$38,2,0)</f>
        <v>0</v>
      </c>
      <c r="Y9" s="27" t="s">
        <v>1241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</row>
    <row r="10" spans="1:1021" s="2" customFormat="1" ht="15" x14ac:dyDescent="0.25">
      <c r="A10" s="13">
        <f>_xlfn.RANK.EQ(D10,$D$2:$D$62)</f>
        <v>9</v>
      </c>
      <c r="B10" s="15" t="str">
        <f>VLOOKUP(Y10,Spielberechtigungen!A:I,9,FALSE)</f>
        <v>Christoph Mangstl</v>
      </c>
      <c r="C10" s="14" t="str">
        <f>VLOOKUP(Y10,Spielberechtigungen!A:I,8,FALSE)</f>
        <v>Post SV Ludwigshafen</v>
      </c>
      <c r="D10" s="26">
        <f>SUM(F10,H10,J10,L10,N10,P10,R10,T10,V10,X10)</f>
        <v>315</v>
      </c>
      <c r="E10" s="25">
        <v>1</v>
      </c>
      <c r="F10" s="25">
        <f>VLOOKUP(E10,Wertung!E$5:F$37,2,0)</f>
        <v>240</v>
      </c>
      <c r="G10" s="27"/>
      <c r="H10" s="27">
        <f>VLOOKUP(G10,Wertung!A$5:B$38,2,0)</f>
        <v>0</v>
      </c>
      <c r="I10" s="25"/>
      <c r="J10" s="25">
        <f>VLOOKUP(I10,Wertung!A$5:D$38,2,0)</f>
        <v>0</v>
      </c>
      <c r="K10" s="27"/>
      <c r="L10" s="27">
        <f>VLOOKUP(K10,Wertung!C$5:D$39,2,0)</f>
        <v>0</v>
      </c>
      <c r="M10" s="27">
        <v>9</v>
      </c>
      <c r="N10" s="27">
        <f>VLOOKUP(M10,Wertung!G$5:H$38,2,0)</f>
        <v>75</v>
      </c>
      <c r="O10" s="25"/>
      <c r="P10" s="25">
        <f>VLOOKUP(O10,Wertung!I$5:J$38,2,0)</f>
        <v>0</v>
      </c>
      <c r="Q10" s="25"/>
      <c r="R10" s="25">
        <f>VLOOKUP(Q10,Wertung!$K$5:$L$38,2,0)</f>
        <v>0</v>
      </c>
      <c r="S10" s="27"/>
      <c r="T10" s="27">
        <f>VLOOKUP(S10,Wertung!I$5:J$38,2,0)</f>
        <v>0</v>
      </c>
      <c r="U10" s="25"/>
      <c r="V10" s="25">
        <f>VLOOKUP(U10,Wertung!I$5:J$38,2,0)</f>
        <v>0</v>
      </c>
      <c r="W10" s="25"/>
      <c r="X10" s="25">
        <f>VLOOKUP(W10,Wertung!$K$5:$L$38,2,0)</f>
        <v>0</v>
      </c>
      <c r="Y10" s="27" t="s">
        <v>781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 s="2" customFormat="1" ht="15" x14ac:dyDescent="0.25">
      <c r="A11" s="13">
        <f>_xlfn.RANK.EQ(D11,$D$2:$D$62)</f>
        <v>10</v>
      </c>
      <c r="B11" s="15" t="str">
        <f>VLOOKUP(Y11,Spielberechtigungen!A:I,9,FALSE)</f>
        <v>Björn Sturm</v>
      </c>
      <c r="C11" s="14" t="str">
        <f>VLOOKUP(Y11,Spielberechtigungen!A:I,8,FALSE)</f>
        <v>1. BCW Hütschenhausen</v>
      </c>
      <c r="D11" s="26">
        <f>SUM(F11,H11,J11,L11,N11,P11,R11,T11,V11,X11)</f>
        <v>280</v>
      </c>
      <c r="E11" s="25">
        <v>5</v>
      </c>
      <c r="F11" s="25">
        <f>VLOOKUP(E11,Wertung!E$5:F$37,2,0)</f>
        <v>105</v>
      </c>
      <c r="G11" s="27"/>
      <c r="H11" s="27">
        <f>VLOOKUP(G11,Wertung!A$5:B$38,2,0)</f>
        <v>0</v>
      </c>
      <c r="I11" s="25"/>
      <c r="J11" s="25">
        <f>VLOOKUP(I11,Wertung!A$5:D$38,2,0)</f>
        <v>0</v>
      </c>
      <c r="K11" s="27" t="s">
        <v>259</v>
      </c>
      <c r="L11" s="27">
        <f>VLOOKUP(K11,Wertung!C$5:D$39,2,0)</f>
        <v>100</v>
      </c>
      <c r="M11" s="27">
        <v>9</v>
      </c>
      <c r="N11" s="27">
        <f>VLOOKUP(M11,Wertung!G$5:H$38,2,0)</f>
        <v>75</v>
      </c>
      <c r="O11" s="25"/>
      <c r="P11" s="25">
        <f>VLOOKUP(O11,Wertung!I$5:J$38,2,0)</f>
        <v>0</v>
      </c>
      <c r="Q11" s="25"/>
      <c r="R11" s="25">
        <f>VLOOKUP(Q11,Wertung!$K$5:$L$38,2,0)</f>
        <v>0</v>
      </c>
      <c r="S11" s="27"/>
      <c r="T11" s="27">
        <f>VLOOKUP(S11,Wertung!I$5:J$38,2,0)</f>
        <v>0</v>
      </c>
      <c r="U11" s="25"/>
      <c r="V11" s="25">
        <f>VLOOKUP(U11,Wertung!I$5:J$38,2,0)</f>
        <v>0</v>
      </c>
      <c r="W11" s="25"/>
      <c r="X11" s="25">
        <f>VLOOKUP(W11,Wertung!$K$5:$L$38,2,0)</f>
        <v>0</v>
      </c>
      <c r="Y11" s="27" t="s">
        <v>1260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 s="2" customFormat="1" ht="15" x14ac:dyDescent="0.25">
      <c r="A12" s="13">
        <f>_xlfn.RANK.EQ(D12,$D$2:$D$62)</f>
        <v>10</v>
      </c>
      <c r="B12" s="15" t="str">
        <f>VLOOKUP(Y12,Spielberechtigungen!A:I,9,FALSE)</f>
        <v>Nicola Heinz</v>
      </c>
      <c r="C12" s="14" t="str">
        <f>VLOOKUP(Y12,Spielberechtigungen!A:I,8,FALSE)</f>
        <v>TV Mainz-Zahlbach</v>
      </c>
      <c r="D12" s="26">
        <f>SUM(F12,H12,J12,L12,N12,P12,R12,T12,V12,X12)</f>
        <v>280</v>
      </c>
      <c r="E12" s="25">
        <v>5</v>
      </c>
      <c r="F12" s="25">
        <f>VLOOKUP(E12,Wertung!E$5:F$37,2,0)</f>
        <v>105</v>
      </c>
      <c r="G12" s="27"/>
      <c r="H12" s="27">
        <f>VLOOKUP(G12,Wertung!A$5:B$38,2,0)</f>
        <v>0</v>
      </c>
      <c r="I12" s="25"/>
      <c r="J12" s="25">
        <f>VLOOKUP(I12,Wertung!A$5:D$38,2,0)</f>
        <v>0</v>
      </c>
      <c r="K12" s="27">
        <v>1</v>
      </c>
      <c r="L12" s="27">
        <f>VLOOKUP(K12,Wertung!C$5:D$39,2,0)</f>
        <v>100</v>
      </c>
      <c r="M12" s="27">
        <v>9</v>
      </c>
      <c r="N12" s="27">
        <f>VLOOKUP(M12,Wertung!G$5:H$38,2,0)</f>
        <v>75</v>
      </c>
      <c r="O12" s="25"/>
      <c r="P12" s="25">
        <f>VLOOKUP(O12,Wertung!I$5:J$38,2,0)</f>
        <v>0</v>
      </c>
      <c r="Q12" s="25"/>
      <c r="R12" s="25">
        <f>VLOOKUP(Q12,Wertung!$K$5:$L$38,2,0)</f>
        <v>0</v>
      </c>
      <c r="S12" s="27"/>
      <c r="T12" s="27">
        <f>VLOOKUP(S12,Wertung!I$5:J$38,2,0)</f>
        <v>0</v>
      </c>
      <c r="U12" s="25"/>
      <c r="V12" s="25">
        <f>VLOOKUP(U12,Wertung!I$5:J$38,2,0)</f>
        <v>0</v>
      </c>
      <c r="W12" s="25"/>
      <c r="X12" s="25">
        <f>VLOOKUP(W12,Wertung!$K$5:$L$38,2,0)</f>
        <v>0</v>
      </c>
      <c r="Y12" s="27" t="s">
        <v>1749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s="2" customFormat="1" ht="15" x14ac:dyDescent="0.25">
      <c r="A13" s="13">
        <f>_xlfn.RANK.EQ(D13,$D$2:$D$62)</f>
        <v>10</v>
      </c>
      <c r="B13" s="15" t="str">
        <f>VLOOKUP(Y13,Spielberechtigungen!A:I,9,FALSE)</f>
        <v>Bastian Decker</v>
      </c>
      <c r="C13" s="14" t="str">
        <f>VLOOKUP(Y13,Spielberechtigungen!A:I,8,FALSE)</f>
        <v>TV Mainz-Zahlbach</v>
      </c>
      <c r="D13" s="26">
        <f>SUM(F13,H13,J13,L13,N13,P13,R13,T13,V13,X13)</f>
        <v>280</v>
      </c>
      <c r="E13" s="25">
        <v>5</v>
      </c>
      <c r="F13" s="25">
        <f>VLOOKUP(E13,Wertung!E$5:F$37,2,0)</f>
        <v>105</v>
      </c>
      <c r="G13" s="27"/>
      <c r="H13" s="27">
        <f>VLOOKUP(G13,Wertung!A$5:B$38,2,0)</f>
        <v>0</v>
      </c>
      <c r="I13" s="25"/>
      <c r="J13" s="25">
        <f>VLOOKUP(I13,Wertung!A$5:D$38,2,0)</f>
        <v>0</v>
      </c>
      <c r="K13" s="27">
        <v>1</v>
      </c>
      <c r="L13" s="27">
        <f>VLOOKUP(K13,Wertung!C$5:D$39,2,0)</f>
        <v>100</v>
      </c>
      <c r="M13" s="27">
        <v>9</v>
      </c>
      <c r="N13" s="27">
        <f>VLOOKUP(M13,Wertung!G$5:H$38,2,0)</f>
        <v>75</v>
      </c>
      <c r="O13" s="25"/>
      <c r="P13" s="25">
        <f>VLOOKUP(O13,Wertung!I$5:J$38,2,0)</f>
        <v>0</v>
      </c>
      <c r="Q13" s="25"/>
      <c r="R13" s="25">
        <f>VLOOKUP(Q13,Wertung!$K$5:$L$38,2,0)</f>
        <v>0</v>
      </c>
      <c r="S13" s="27"/>
      <c r="T13" s="27">
        <f>VLOOKUP(S13,Wertung!I$5:J$38,2,0)</f>
        <v>0</v>
      </c>
      <c r="U13" s="25"/>
      <c r="V13" s="25">
        <f>VLOOKUP(U13,Wertung!I$5:J$38,2,0)</f>
        <v>0</v>
      </c>
      <c r="W13" s="25"/>
      <c r="X13" s="25">
        <f>VLOOKUP(W13,Wertung!$K$5:$L$38,2,0)</f>
        <v>0</v>
      </c>
      <c r="Y13" s="27" t="s">
        <v>3064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s="2" customFormat="1" ht="15" x14ac:dyDescent="0.25">
      <c r="A14" s="13">
        <f>_xlfn.RANK.EQ(D14,$D$2:$D$62)</f>
        <v>13</v>
      </c>
      <c r="B14" s="15" t="str">
        <f>VLOOKUP(Y14,Spielberechtigungen!A:I,9,FALSE)</f>
        <v>Tim Tamino Seifert</v>
      </c>
      <c r="C14" s="14" t="str">
        <f>VLOOKUP(Y14,Spielberechtigungen!A:I,8,FALSE)</f>
        <v>TV Hechtsheim</v>
      </c>
      <c r="D14" s="26">
        <f>SUM(F14,H14,J14,L14,N14,P14,R14,T14,V14,X14)</f>
        <v>271</v>
      </c>
      <c r="E14" s="25">
        <v>13</v>
      </c>
      <c r="F14" s="25">
        <f>VLOOKUP(E14,Wertung!E$5:F$37,2,0)</f>
        <v>70</v>
      </c>
      <c r="G14" s="27">
        <v>10</v>
      </c>
      <c r="H14" s="27">
        <f>VLOOKUP(G14,Wertung!A$5:B$38,2,0)</f>
        <v>56</v>
      </c>
      <c r="I14" s="25"/>
      <c r="J14" s="25">
        <f>VLOOKUP(I14,Wertung!A$5:D$38,2,0)</f>
        <v>0</v>
      </c>
      <c r="K14" s="27" t="s">
        <v>259</v>
      </c>
      <c r="L14" s="27">
        <f>VLOOKUP(K14,Wertung!C$5:D$39,2,0)</f>
        <v>100</v>
      </c>
      <c r="M14" s="27">
        <v>17</v>
      </c>
      <c r="N14" s="27">
        <f>VLOOKUP(M14,Wertung!G$5:H$38,2,0)</f>
        <v>45</v>
      </c>
      <c r="O14" s="25"/>
      <c r="P14" s="25">
        <f>VLOOKUP(O14,Wertung!I$5:J$38,2,0)</f>
        <v>0</v>
      </c>
      <c r="Q14" s="25"/>
      <c r="R14" s="25">
        <f>VLOOKUP(Q14,Wertung!$K$5:$L$38,2,0)</f>
        <v>0</v>
      </c>
      <c r="S14" s="27"/>
      <c r="T14" s="27">
        <f>VLOOKUP(S14,Wertung!I$5:J$38,2,0)</f>
        <v>0</v>
      </c>
      <c r="U14" s="25"/>
      <c r="V14" s="25">
        <f>VLOOKUP(U14,Wertung!I$5:J$38,2,0)</f>
        <v>0</v>
      </c>
      <c r="W14" s="25"/>
      <c r="X14" s="25">
        <f>VLOOKUP(W14,Wertung!$K$5:$L$38,2,0)</f>
        <v>0</v>
      </c>
      <c r="Y14" s="27" t="s">
        <v>1296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s="2" customFormat="1" ht="15" x14ac:dyDescent="0.25">
      <c r="A15" s="13">
        <f>_xlfn.RANK.EQ(D15,$D$2:$D$62)</f>
        <v>14</v>
      </c>
      <c r="B15" s="15" t="str">
        <f>VLOOKUP(Y15,Spielberechtigungen!A:I,9,FALSE)</f>
        <v>Danylo Skrynnik</v>
      </c>
      <c r="C15" s="14" t="str">
        <f>VLOOKUP(Y15,Spielberechtigungen!A:I,8,FALSE)</f>
        <v>SG Rheinhessen</v>
      </c>
      <c r="D15" s="26">
        <f>SUM(F15,H15,J15,L15,N15,P15,R15,T15,V15,X15)</f>
        <v>260</v>
      </c>
      <c r="E15" s="25"/>
      <c r="F15" s="25">
        <f>VLOOKUP(E15,Wertung!E$5:F$37,2,0)</f>
        <v>0</v>
      </c>
      <c r="G15" s="27">
        <v>2</v>
      </c>
      <c r="H15" s="27">
        <f>VLOOKUP(G15,Wertung!A$5:B$38,2,0)</f>
        <v>160</v>
      </c>
      <c r="I15" s="25"/>
      <c r="J15" s="25">
        <f>VLOOKUP(I15,Wertung!A$5:D$38,2,0)</f>
        <v>0</v>
      </c>
      <c r="K15" s="27" t="s">
        <v>259</v>
      </c>
      <c r="L15" s="27">
        <f>VLOOKUP(K15,Wertung!C$5:D$39,2,0)</f>
        <v>100</v>
      </c>
      <c r="M15" s="27"/>
      <c r="N15" s="27">
        <f>VLOOKUP(M15,Wertung!G$5:H$38,2,0)</f>
        <v>0</v>
      </c>
      <c r="O15" s="25"/>
      <c r="P15" s="25">
        <f>VLOOKUP(O15,Wertung!I$5:J$38,2,0)</f>
        <v>0</v>
      </c>
      <c r="Q15" s="25"/>
      <c r="R15" s="25">
        <f>VLOOKUP(Q15,Wertung!$K$5:$L$38,2,0)</f>
        <v>0</v>
      </c>
      <c r="S15" s="27"/>
      <c r="T15" s="27">
        <f>VLOOKUP(S15,Wertung!I$5:J$38,2,0)</f>
        <v>0</v>
      </c>
      <c r="U15" s="25"/>
      <c r="V15" s="25">
        <f>VLOOKUP(U15,Wertung!I$5:J$38,2,0)</f>
        <v>0</v>
      </c>
      <c r="W15" s="25"/>
      <c r="X15" s="25">
        <f>VLOOKUP(W15,Wertung!$K$5:$L$38,2,0)</f>
        <v>0</v>
      </c>
      <c r="Y15" s="27" t="s">
        <v>3304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s="2" customFormat="1" ht="15" x14ac:dyDescent="0.25">
      <c r="A16" s="13">
        <f>_xlfn.RANK.EQ(D16,$D$2:$D$62)</f>
        <v>14</v>
      </c>
      <c r="B16" s="15" t="str">
        <f>VLOOKUP(Y16,Spielberechtigungen!A:I,9,FALSE)</f>
        <v>Moritz Miller</v>
      </c>
      <c r="C16" s="14" t="str">
        <f>VLOOKUP(Y16,Spielberechtigungen!A:I,8,FALSE)</f>
        <v>SV Fischbach</v>
      </c>
      <c r="D16" s="26">
        <f>SUM(F16,H16,J16,L16,N16,P16,R16,T16,V16,X16)</f>
        <v>260</v>
      </c>
      <c r="E16" s="25">
        <v>3</v>
      </c>
      <c r="F16" s="25">
        <f>VLOOKUP(E16,Wertung!E$5:F$37,2,0)</f>
        <v>145</v>
      </c>
      <c r="G16" s="27"/>
      <c r="H16" s="27">
        <f>VLOOKUP(G16,Wertung!A$5:B$38,2,0)</f>
        <v>0</v>
      </c>
      <c r="I16" s="25"/>
      <c r="J16" s="25">
        <f>VLOOKUP(I16,Wertung!A$5:D$38,2,0)</f>
        <v>0</v>
      </c>
      <c r="K16" s="27"/>
      <c r="L16" s="27">
        <f>VLOOKUP(K16,Wertung!C$5:D$39,2,0)</f>
        <v>0</v>
      </c>
      <c r="M16" s="27">
        <v>7</v>
      </c>
      <c r="N16" s="27">
        <f>VLOOKUP(M16,Wertung!G$5:H$38,2,0)</f>
        <v>115</v>
      </c>
      <c r="O16" s="25"/>
      <c r="P16" s="25">
        <f>VLOOKUP(O16,Wertung!I$5:J$38,2,0)</f>
        <v>0</v>
      </c>
      <c r="Q16" s="25"/>
      <c r="R16" s="25">
        <f>VLOOKUP(Q16,Wertung!$K$5:$L$38,2,0)</f>
        <v>0</v>
      </c>
      <c r="S16" s="27"/>
      <c r="T16" s="27">
        <f>VLOOKUP(S16,Wertung!I$5:J$38,2,0)</f>
        <v>0</v>
      </c>
      <c r="U16" s="25"/>
      <c r="V16" s="25">
        <f>VLOOKUP(U16,Wertung!I$5:J$38,2,0)</f>
        <v>0</v>
      </c>
      <c r="W16" s="25"/>
      <c r="X16" s="25">
        <f>VLOOKUP(W16,Wertung!$K$5:$L$38,2,0)</f>
        <v>0</v>
      </c>
      <c r="Y16" s="27" t="s">
        <v>3138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s="2" customFormat="1" ht="15" x14ac:dyDescent="0.25">
      <c r="A17" s="13">
        <f>_xlfn.RANK.EQ(D17,$D$2:$D$62)</f>
        <v>16</v>
      </c>
      <c r="B17" s="15" t="str">
        <f>VLOOKUP(Y17,Spielberechtigungen!A:I,9,FALSE)</f>
        <v>Adrian Hüttl</v>
      </c>
      <c r="C17" s="14" t="str">
        <f>VLOOKUP(Y17,Spielberechtigungen!A:I,8,FALSE)</f>
        <v>TV Mainz-Zahlbach</v>
      </c>
      <c r="D17" s="26">
        <f>SUM(F17,H17,J17,L17,N17,P17,R17,T17,V17,X17)</f>
        <v>245</v>
      </c>
      <c r="E17" s="25">
        <v>9</v>
      </c>
      <c r="F17" s="25">
        <f>VLOOKUP(E17,Wertung!E$5:F$37,2,0)</f>
        <v>70</v>
      </c>
      <c r="G17" s="27"/>
      <c r="H17" s="27">
        <f>VLOOKUP(G17,Wertung!A$5:B$38,2,0)</f>
        <v>0</v>
      </c>
      <c r="I17" s="25"/>
      <c r="J17" s="25">
        <f>VLOOKUP(I17,Wertung!A$5:D$38,2,0)</f>
        <v>0</v>
      </c>
      <c r="K17" s="27" t="s">
        <v>259</v>
      </c>
      <c r="L17" s="27">
        <f>VLOOKUP(K17,Wertung!C$5:D$39,2,0)</f>
        <v>100</v>
      </c>
      <c r="M17" s="27">
        <v>9</v>
      </c>
      <c r="N17" s="27">
        <f>VLOOKUP(M17,Wertung!G$5:H$38,2,0)</f>
        <v>75</v>
      </c>
      <c r="O17" s="25"/>
      <c r="P17" s="25">
        <f>VLOOKUP(O17,Wertung!I$5:J$38,2,0)</f>
        <v>0</v>
      </c>
      <c r="Q17" s="25"/>
      <c r="R17" s="25">
        <f>VLOOKUP(Q17,Wertung!$K$5:$L$38,2,0)</f>
        <v>0</v>
      </c>
      <c r="S17" s="27"/>
      <c r="T17" s="27">
        <f>VLOOKUP(S17,Wertung!I$5:J$38,2,0)</f>
        <v>0</v>
      </c>
      <c r="U17" s="25"/>
      <c r="V17" s="25">
        <f>VLOOKUP(U17,Wertung!I$5:J$38,2,0)</f>
        <v>0</v>
      </c>
      <c r="W17" s="25"/>
      <c r="X17" s="25">
        <f>VLOOKUP(W17,Wertung!$K$5:$L$38,2,0)</f>
        <v>0</v>
      </c>
      <c r="Y17" s="27" t="s">
        <v>1380</v>
      </c>
    </row>
    <row r="18" spans="1:1021" s="2" customFormat="1" ht="15" x14ac:dyDescent="0.25">
      <c r="A18" s="13">
        <f>_xlfn.RANK.EQ(D18,$D$2:$D$62)</f>
        <v>16</v>
      </c>
      <c r="B18" s="15" t="str">
        <f>VLOOKUP(Y18,Spielberechtigungen!A:I,9,FALSE)</f>
        <v>Andreas Brinkmann</v>
      </c>
      <c r="C18" s="14" t="str">
        <f>VLOOKUP(Y18,Spielberechtigungen!A:I,8,FALSE)</f>
        <v>TV Mainz-Zahlbach</v>
      </c>
      <c r="D18" s="26">
        <f>SUM(F18,H18,J18,L18,N18,P18,R18,T18,V18,X18)</f>
        <v>245</v>
      </c>
      <c r="E18" s="25">
        <v>9</v>
      </c>
      <c r="F18" s="25">
        <f>VLOOKUP(E18,Wertung!E$5:F$37,2,0)</f>
        <v>70</v>
      </c>
      <c r="G18" s="27"/>
      <c r="H18" s="27">
        <f>VLOOKUP(G18,Wertung!A$5:B$38,2,0)</f>
        <v>0</v>
      </c>
      <c r="I18" s="25"/>
      <c r="J18" s="25">
        <f>VLOOKUP(I18,Wertung!A$5:D$38,2,0)</f>
        <v>0</v>
      </c>
      <c r="K18" s="27" t="s">
        <v>259</v>
      </c>
      <c r="L18" s="27">
        <f>VLOOKUP(K18,Wertung!C$5:D$39,2,0)</f>
        <v>100</v>
      </c>
      <c r="M18" s="27">
        <v>9</v>
      </c>
      <c r="N18" s="27">
        <f>VLOOKUP(M18,Wertung!G$5:H$38,2,0)</f>
        <v>75</v>
      </c>
      <c r="O18" s="25"/>
      <c r="P18" s="25">
        <f>VLOOKUP(O18,Wertung!I$5:J$38,2,0)</f>
        <v>0</v>
      </c>
      <c r="Q18" s="25"/>
      <c r="R18" s="25">
        <f>VLOOKUP(Q18,Wertung!$K$5:$L$38,2,0)</f>
        <v>0</v>
      </c>
      <c r="S18" s="27"/>
      <c r="T18" s="27">
        <f>VLOOKUP(S18,Wertung!I$5:J$38,2,0)</f>
        <v>0</v>
      </c>
      <c r="U18" s="25"/>
      <c r="V18" s="25">
        <f>VLOOKUP(U18,Wertung!I$5:J$38,2,0)</f>
        <v>0</v>
      </c>
      <c r="W18" s="25"/>
      <c r="X18" s="25">
        <f>VLOOKUP(W18,Wertung!$K$5:$L$38,2,0)</f>
        <v>0</v>
      </c>
      <c r="Y18" s="27" t="s">
        <v>1376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s="2" customFormat="1" ht="15" x14ac:dyDescent="0.25">
      <c r="A19" s="13">
        <f>_xlfn.RANK.EQ(D19,$D$2:$D$62)</f>
        <v>18</v>
      </c>
      <c r="B19" s="15" t="str">
        <f>VLOOKUP(Y19,Spielberechtigungen!A:I,9,FALSE)</f>
        <v>Sven Scharfenberger</v>
      </c>
      <c r="C19" s="14" t="str">
        <f>VLOOKUP(Y19,Spielberechtigungen!A:I,8,FALSE)</f>
        <v>BSG Neustadt</v>
      </c>
      <c r="D19" s="26">
        <f>SUM(F19,H19,J19,L19,N19,P19,R19,T19,V19,X19)</f>
        <v>236</v>
      </c>
      <c r="E19" s="25">
        <v>13</v>
      </c>
      <c r="F19" s="25">
        <f>VLOOKUP(E19,Wertung!E$5:F$37,2,0)</f>
        <v>70</v>
      </c>
      <c r="G19" s="27">
        <v>8</v>
      </c>
      <c r="H19" s="27">
        <f>VLOOKUP(G19,Wertung!A$5:B$38,2,0)</f>
        <v>66</v>
      </c>
      <c r="I19" s="25"/>
      <c r="J19" s="25">
        <f>VLOOKUP(I19,Wertung!A$5:D$38,2,0)</f>
        <v>0</v>
      </c>
      <c r="K19" s="27" t="s">
        <v>259</v>
      </c>
      <c r="L19" s="27">
        <f>VLOOKUP(K19,Wertung!C$5:D$39,2,0)</f>
        <v>100</v>
      </c>
      <c r="M19" s="27"/>
      <c r="N19" s="27">
        <f>VLOOKUP(M19,Wertung!G$5:H$38,2,0)</f>
        <v>0</v>
      </c>
      <c r="O19" s="25"/>
      <c r="P19" s="25">
        <f>VLOOKUP(O19,Wertung!I$5:J$38,2,0)</f>
        <v>0</v>
      </c>
      <c r="Q19" s="25"/>
      <c r="R19" s="25">
        <f>VLOOKUP(Q19,Wertung!$K$5:$L$38,2,0)</f>
        <v>0</v>
      </c>
      <c r="S19" s="27"/>
      <c r="T19" s="27">
        <f>VLOOKUP(S19,Wertung!I$5:J$38,2,0)</f>
        <v>0</v>
      </c>
      <c r="U19" s="25"/>
      <c r="V19" s="25">
        <f>VLOOKUP(U19,Wertung!I$5:J$38,2,0)</f>
        <v>0</v>
      </c>
      <c r="W19" s="25"/>
      <c r="X19" s="25">
        <f>VLOOKUP(W19,Wertung!$K$5:$L$38,2,0)</f>
        <v>0</v>
      </c>
      <c r="Y19" s="27" t="s">
        <v>2816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s="2" customFormat="1" ht="15" x14ac:dyDescent="0.25">
      <c r="A20" s="13">
        <f>_xlfn.RANK.EQ(D20,$D$2:$D$62)</f>
        <v>19</v>
      </c>
      <c r="B20" s="15" t="str">
        <f>VLOOKUP(Y20,Spielberechtigungen!A:I,9,FALSE)</f>
        <v>Surbhit Wagle</v>
      </c>
      <c r="C20" s="14" t="str">
        <f>VLOOKUP(Y20,Spielberechtigungen!A:I,8,FALSE)</f>
        <v>TV Hechtsheim</v>
      </c>
      <c r="D20" s="26">
        <f>SUM(F20,H20,J20,L20,N20,P20,R20,T20,V20,X20)</f>
        <v>230</v>
      </c>
      <c r="E20" s="25">
        <v>9</v>
      </c>
      <c r="F20" s="25">
        <f>VLOOKUP(E20,Wertung!E$5:F$37,2,0)</f>
        <v>70</v>
      </c>
      <c r="G20" s="27">
        <v>9</v>
      </c>
      <c r="H20" s="27">
        <f>VLOOKUP(G20,Wertung!A$5:B$38,2,0)</f>
        <v>60</v>
      </c>
      <c r="I20" s="25"/>
      <c r="J20" s="25">
        <f>VLOOKUP(I20,Wertung!A$5:D$38,2,0)</f>
        <v>0</v>
      </c>
      <c r="K20" s="27" t="s">
        <v>259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VLOOKUP(O20,Wertung!I$5:J$38,2,0)</f>
        <v>0</v>
      </c>
      <c r="Q20" s="25"/>
      <c r="R20" s="25">
        <f>VLOOKUP(Q20,Wertung!$K$5:$L$38,2,0)</f>
        <v>0</v>
      </c>
      <c r="S20" s="27"/>
      <c r="T20" s="27">
        <f>VLOOKUP(S20,Wertung!I$5:J$38,2,0)</f>
        <v>0</v>
      </c>
      <c r="U20" s="25"/>
      <c r="V20" s="25">
        <f>VLOOKUP(U20,Wertung!I$5:J$38,2,0)</f>
        <v>0</v>
      </c>
      <c r="W20" s="25"/>
      <c r="X20" s="25">
        <f>VLOOKUP(W20,Wertung!$K$5:$L$38,2,0)</f>
        <v>0</v>
      </c>
      <c r="Y20" s="27" t="s">
        <v>3292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s="2" customFormat="1" ht="15" x14ac:dyDescent="0.25">
      <c r="A21" s="13">
        <f>_xlfn.RANK.EQ(D21,$D$2:$D$62)</f>
        <v>20</v>
      </c>
      <c r="B21" s="15" t="str">
        <f>VLOOKUP(Y21,Spielberechtigungen!A:I,9,FALSE)</f>
        <v>Simon Schenk</v>
      </c>
      <c r="C21" s="14" t="str">
        <f>VLOOKUP(Y21,Spielberechtigungen!A:I,8,FALSE)</f>
        <v>SV Fischbach</v>
      </c>
      <c r="D21" s="26">
        <f>SUM(F21,H21,J21,L21,N21,P21,R21,T21,V21,X21)</f>
        <v>220</v>
      </c>
      <c r="E21" s="25">
        <v>3</v>
      </c>
      <c r="F21" s="25">
        <f>VLOOKUP(E21,Wertung!E$5:F$37,2,0)</f>
        <v>145</v>
      </c>
      <c r="G21" s="27"/>
      <c r="H21" s="27">
        <f>VLOOKUP(G21,Wertung!A$5:B$38,2,0)</f>
        <v>0</v>
      </c>
      <c r="I21" s="25"/>
      <c r="J21" s="25">
        <f>VLOOKUP(I21,Wertung!A$5:D$38,2,0)</f>
        <v>0</v>
      </c>
      <c r="K21" s="27"/>
      <c r="L21" s="27">
        <f>VLOOKUP(K21,Wertung!C$5:D$39,2,0)</f>
        <v>0</v>
      </c>
      <c r="M21" s="27">
        <v>9</v>
      </c>
      <c r="N21" s="27">
        <f>VLOOKUP(M21,Wertung!G$5:H$38,2,0)</f>
        <v>75</v>
      </c>
      <c r="O21" s="25"/>
      <c r="P21" s="25">
        <f>VLOOKUP(O21,Wertung!I$5:J$38,2,0)</f>
        <v>0</v>
      </c>
      <c r="Q21" s="25"/>
      <c r="R21" s="25">
        <f>VLOOKUP(Q21,Wertung!$K$5:$L$38,2,0)</f>
        <v>0</v>
      </c>
      <c r="S21" s="27"/>
      <c r="T21" s="27">
        <f>VLOOKUP(S21,Wertung!I$5:J$38,2,0)</f>
        <v>0</v>
      </c>
      <c r="U21" s="25"/>
      <c r="V21" s="25">
        <f>VLOOKUP(U21,Wertung!I$5:J$38,2,0)</f>
        <v>0</v>
      </c>
      <c r="W21" s="25"/>
      <c r="X21" s="25">
        <f>VLOOKUP(W21,Wertung!$K$5:$L$38,2,0)</f>
        <v>0</v>
      </c>
      <c r="Y21" s="27" t="s">
        <v>3321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s="2" customFormat="1" ht="15" x14ac:dyDescent="0.25">
      <c r="A22" s="13">
        <f>_xlfn.RANK.EQ(D22,$D$2:$D$62)</f>
        <v>21</v>
      </c>
      <c r="B22" s="15" t="str">
        <f>VLOOKUP(Y22,Spielberechtigungen!A:I,9,FALSE)</f>
        <v>Mischa Semar</v>
      </c>
      <c r="C22" s="14" t="str">
        <f>VLOOKUP(Y22,Spielberechtigungen!A:I,8,FALSE)</f>
        <v>TV Hechtsheim</v>
      </c>
      <c r="D22" s="26">
        <f>SUM(F22,H22,J22,L22,N22,P22,R22,T22,V22,X22)</f>
        <v>215</v>
      </c>
      <c r="E22" s="25">
        <v>13</v>
      </c>
      <c r="F22" s="25">
        <f>VLOOKUP(E22,Wertung!E$5:F$37,2,0)</f>
        <v>70</v>
      </c>
      <c r="G22" s="27"/>
      <c r="H22" s="27">
        <f>VLOOKUP(G22,Wertung!A$5:B$38,2,0)</f>
        <v>0</v>
      </c>
      <c r="I22" s="25"/>
      <c r="J22" s="25">
        <f>VLOOKUP(I22,Wertung!A$5:D$38,2,0)</f>
        <v>0</v>
      </c>
      <c r="K22" s="27">
        <v>1</v>
      </c>
      <c r="L22" s="27">
        <f>VLOOKUP(K22,Wertung!C$5:D$39,2,0)</f>
        <v>100</v>
      </c>
      <c r="M22" s="27">
        <v>17</v>
      </c>
      <c r="N22" s="27">
        <f>VLOOKUP(M22,Wertung!G$5:H$38,2,0)</f>
        <v>45</v>
      </c>
      <c r="O22" s="25"/>
      <c r="P22" s="25">
        <f>VLOOKUP(O22,Wertung!I$5:J$38,2,0)</f>
        <v>0</v>
      </c>
      <c r="Q22" s="25"/>
      <c r="R22" s="25">
        <f>VLOOKUP(Q22,Wertung!$K$5:$L$38,2,0)</f>
        <v>0</v>
      </c>
      <c r="S22" s="27"/>
      <c r="T22" s="27">
        <f>VLOOKUP(S22,Wertung!I$5:J$38,2,0)</f>
        <v>0</v>
      </c>
      <c r="U22" s="25"/>
      <c r="V22" s="25">
        <f>VLOOKUP(U22,Wertung!I$5:J$38,2,0)</f>
        <v>0</v>
      </c>
      <c r="W22" s="25"/>
      <c r="X22" s="25">
        <f>VLOOKUP(W22,Wertung!$K$5:$L$38,2,0)</f>
        <v>0</v>
      </c>
      <c r="Y22" s="27" t="s">
        <v>1661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  <row r="23" spans="1:1021" s="2" customFormat="1" ht="15" x14ac:dyDescent="0.25">
      <c r="A23" s="13">
        <f>_xlfn.RANK.EQ(D23,$D$2:$D$62)</f>
        <v>22</v>
      </c>
      <c r="B23" s="15" t="str">
        <f>VLOOKUP(Y23,Spielberechtigungen!A:I,9,FALSE)</f>
        <v>Dominic Bärsch</v>
      </c>
      <c r="C23" s="14" t="str">
        <f>VLOOKUP(Y23,Spielberechtigungen!A:I,8,FALSE)</f>
        <v>TV Mainz-Zahlbach</v>
      </c>
      <c r="D23" s="26">
        <f>SUM(F23,H23,J23,L23,N23,P23,R23,T23,V23,X23)</f>
        <v>210</v>
      </c>
      <c r="E23" s="25"/>
      <c r="F23" s="25">
        <f>VLOOKUP(E23,Wertung!E$5:F$37,2,0)</f>
        <v>0</v>
      </c>
      <c r="G23" s="27">
        <v>4</v>
      </c>
      <c r="H23" s="27">
        <f>VLOOKUP(G23,Wertung!A$5:B$38,2,0)</f>
        <v>110</v>
      </c>
      <c r="I23" s="25"/>
      <c r="J23" s="25">
        <f>VLOOKUP(I23,Wertung!A$5:D$38,2,0)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VLOOKUP(O23,Wertung!I$5:J$38,2,0)</f>
        <v>0</v>
      </c>
      <c r="Q23" s="25"/>
      <c r="R23" s="25">
        <f>VLOOKUP(Q23,Wertung!$K$5:$L$38,2,0)</f>
        <v>0</v>
      </c>
      <c r="S23" s="27"/>
      <c r="T23" s="27">
        <f>VLOOKUP(S23,Wertung!I$5:J$38,2,0)</f>
        <v>0</v>
      </c>
      <c r="U23" s="25"/>
      <c r="V23" s="25">
        <f>VLOOKUP(U23,Wertung!I$5:J$38,2,0)</f>
        <v>0</v>
      </c>
      <c r="W23" s="25"/>
      <c r="X23" s="25">
        <f>VLOOKUP(W23,Wertung!$K$5:$L$38,2,0)</f>
        <v>0</v>
      </c>
      <c r="Y23" s="27" t="s">
        <v>1374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</row>
    <row r="24" spans="1:1021" s="2" customFormat="1" ht="15" x14ac:dyDescent="0.25">
      <c r="A24" s="13">
        <f>_xlfn.RANK.EQ(D24,$D$2:$D$62)</f>
        <v>22</v>
      </c>
      <c r="B24" s="15" t="str">
        <f>VLOOKUP(Y24,Spielberechtigungen!A:I,9,FALSE)</f>
        <v>Stefan Faldum</v>
      </c>
      <c r="C24" s="14" t="str">
        <f>VLOOKUP(Y24,Spielberechtigungen!A:I,8,FALSE)</f>
        <v>TV Mainz-Zahlbach</v>
      </c>
      <c r="D24" s="26">
        <f>SUM(F24,H24,J24,L24,N24,P24,R24,T24,V24,X24)</f>
        <v>210</v>
      </c>
      <c r="E24" s="25"/>
      <c r="F24" s="25">
        <f>VLOOKUP(E24,Wertung!E$5:F$37,2,0)</f>
        <v>0</v>
      </c>
      <c r="G24" s="27">
        <v>4</v>
      </c>
      <c r="H24" s="27">
        <f>VLOOKUP(G24,Wertung!A$5:B$38,2,0)</f>
        <v>110</v>
      </c>
      <c r="I24" s="25"/>
      <c r="J24" s="25">
        <f>VLOOKUP(I24,Wertung!A$5:D$38,2,0)</f>
        <v>0</v>
      </c>
      <c r="K24" s="27" t="s">
        <v>259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VLOOKUP(O24,Wertung!I$5:J$38,2,0)</f>
        <v>0</v>
      </c>
      <c r="Q24" s="25"/>
      <c r="R24" s="25">
        <f>VLOOKUP(Q24,Wertung!$K$5:$L$38,2,0)</f>
        <v>0</v>
      </c>
      <c r="S24" s="27"/>
      <c r="T24" s="27">
        <f>VLOOKUP(S24,Wertung!I$5:J$38,2,0)</f>
        <v>0</v>
      </c>
      <c r="U24" s="25"/>
      <c r="V24" s="25">
        <f>VLOOKUP(U24,Wertung!I$5:J$38,2,0)</f>
        <v>0</v>
      </c>
      <c r="W24" s="25"/>
      <c r="X24" s="25">
        <f>VLOOKUP(W24,Wertung!$K$5:$L$38,2,0)</f>
        <v>0</v>
      </c>
      <c r="Y24" s="27" t="s">
        <v>1731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</row>
    <row r="25" spans="1:1021" s="2" customFormat="1" ht="15" x14ac:dyDescent="0.25">
      <c r="A25" s="13">
        <f>_xlfn.RANK.EQ(D25,$D$2:$D$62)</f>
        <v>24</v>
      </c>
      <c r="B25" s="15" t="str">
        <f>VLOOKUP(Y25,Spielberechtigungen!A:I,9,FALSE)</f>
        <v>Eric Bauer</v>
      </c>
      <c r="C25" s="14" t="str">
        <f>VLOOKUP(Y25,Spielberechtigungen!A:I,8,FALSE)</f>
        <v>1. BCW Hütschenhausen</v>
      </c>
      <c r="D25" s="26">
        <f>SUM(F25,H25,J25,L25,N25,P25,R25,T25,V25,X25)</f>
        <v>205</v>
      </c>
      <c r="E25" s="25">
        <v>7</v>
      </c>
      <c r="F25" s="25">
        <f>VLOOKUP(E25,Wertung!E$5:F$37,2,0)</f>
        <v>105</v>
      </c>
      <c r="G25" s="27"/>
      <c r="H25" s="27">
        <f>VLOOKUP(G25,Wertung!A$5:B$38,2,0)</f>
        <v>0</v>
      </c>
      <c r="I25" s="25"/>
      <c r="J25" s="25">
        <f>VLOOKUP(I25,Wertung!A$5:D$38,2,0)</f>
        <v>0</v>
      </c>
      <c r="K25" s="27">
        <v>1</v>
      </c>
      <c r="L25" s="27">
        <f>VLOOKUP(K25,Wertung!C$5:D$39,2,0)</f>
        <v>100</v>
      </c>
      <c r="M25" s="27"/>
      <c r="N25" s="27">
        <f>VLOOKUP(M25,Wertung!G$5:H$38,2,0)</f>
        <v>0</v>
      </c>
      <c r="O25" s="25"/>
      <c r="P25" s="25">
        <f>VLOOKUP(O25,Wertung!I$5:J$38,2,0)</f>
        <v>0</v>
      </c>
      <c r="Q25" s="25"/>
      <c r="R25" s="25">
        <f>VLOOKUP(Q25,Wertung!$K$5:$L$38,2,0)</f>
        <v>0</v>
      </c>
      <c r="S25" s="27"/>
      <c r="T25" s="27">
        <f>VLOOKUP(S25,Wertung!I$5:J$38,2,0)</f>
        <v>0</v>
      </c>
      <c r="U25" s="25"/>
      <c r="V25" s="25">
        <f>VLOOKUP(U25,Wertung!I$5:J$38,2,0)</f>
        <v>0</v>
      </c>
      <c r="W25" s="25"/>
      <c r="X25" s="25">
        <f>VLOOKUP(W25,Wertung!$K$5:$L$38,2,0)</f>
        <v>0</v>
      </c>
      <c r="Y25" s="27" t="s">
        <v>2389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</row>
    <row r="26" spans="1:1021" s="2" customFormat="1" ht="15" x14ac:dyDescent="0.25">
      <c r="A26" s="13">
        <f>_xlfn.RANK.EQ(D26,$D$2:$D$62)</f>
        <v>24</v>
      </c>
      <c r="B26" s="15" t="str">
        <f>VLOOKUP(Y26,Spielberechtigungen!A:I,9,FALSE)</f>
        <v>Thomas Winter</v>
      </c>
      <c r="C26" s="14" t="str">
        <f>VLOOKUP(Y26,Spielberechtigungen!A:I,8,FALSE)</f>
        <v>1. BCW Hütschenhausen</v>
      </c>
      <c r="D26" s="26">
        <f>SUM(F26,H26,J26,L26,N26,P26,R26,T26,V26,X26)</f>
        <v>205</v>
      </c>
      <c r="E26" s="25">
        <v>7</v>
      </c>
      <c r="F26" s="25">
        <f>VLOOKUP(E26,Wertung!E$5:F$37,2,0)</f>
        <v>105</v>
      </c>
      <c r="G26" s="27"/>
      <c r="H26" s="27">
        <f>VLOOKUP(G26,Wertung!A$5:B$38,2,0)</f>
        <v>0</v>
      </c>
      <c r="I26" s="25"/>
      <c r="J26" s="25">
        <f>VLOOKUP(I26,Wertung!A$5:D$38,2,0)</f>
        <v>0</v>
      </c>
      <c r="K26" s="27">
        <v>1</v>
      </c>
      <c r="L26" s="27">
        <f>VLOOKUP(K26,Wertung!C$5:D$39,2,0)</f>
        <v>100</v>
      </c>
      <c r="M26" s="27"/>
      <c r="N26" s="27">
        <f>VLOOKUP(M26,Wertung!G$5:H$38,2,0)</f>
        <v>0</v>
      </c>
      <c r="O26" s="25"/>
      <c r="P26" s="25">
        <f>VLOOKUP(O26,Wertung!I$5:J$38,2,0)</f>
        <v>0</v>
      </c>
      <c r="Q26" s="25"/>
      <c r="R26" s="25">
        <f>VLOOKUP(Q26,Wertung!$K$5:$L$38,2,0)</f>
        <v>0</v>
      </c>
      <c r="S26" s="27"/>
      <c r="T26" s="27">
        <f>VLOOKUP(S26,Wertung!I$5:J$38,2,0)</f>
        <v>0</v>
      </c>
      <c r="U26" s="25"/>
      <c r="V26" s="25">
        <f>VLOOKUP(U26,Wertung!I$5:J$38,2,0)</f>
        <v>0</v>
      </c>
      <c r="W26" s="25"/>
      <c r="X26" s="25">
        <f>VLOOKUP(W26,Wertung!$K$5:$L$38,2,0)</f>
        <v>0</v>
      </c>
      <c r="Y26" s="27" t="s">
        <v>2338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spans="1:1021" s="2" customFormat="1" ht="15" x14ac:dyDescent="0.25">
      <c r="A27" s="13">
        <f>_xlfn.RANK.EQ(D27,$D$2:$D$62)</f>
        <v>26</v>
      </c>
      <c r="B27" s="15" t="str">
        <f>VLOOKUP(Y27,Spielberechtigungen!A:I,9,FALSE)</f>
        <v>Jonathan Collet</v>
      </c>
      <c r="C27" s="14" t="str">
        <f>VLOOKUP(Y27,Spielberechtigungen!A:I,8,FALSE)</f>
        <v>1. BCW Hütschenhausen</v>
      </c>
      <c r="D27" s="26">
        <f>SUM(F27,H27,J27,L27,N27,P27,R27,T27,V27,X27)</f>
        <v>196</v>
      </c>
      <c r="E27" s="25"/>
      <c r="F27" s="25">
        <f>VLOOKUP(E27,Wertung!E$5:F$37,2,0)</f>
        <v>0</v>
      </c>
      <c r="G27" s="27">
        <v>5</v>
      </c>
      <c r="H27" s="27">
        <f>VLOOKUP(G27,Wertung!A$5:B$38,2,0)</f>
        <v>96</v>
      </c>
      <c r="I27" s="25"/>
      <c r="J27" s="25">
        <f>VLOOKUP(I27,Wertung!A$5:D$38,2,0)</f>
        <v>0</v>
      </c>
      <c r="K27" s="27" t="s">
        <v>259</v>
      </c>
      <c r="L27" s="27">
        <f>VLOOKUP(K27,Wertung!C$5:D$39,2,0)</f>
        <v>100</v>
      </c>
      <c r="M27" s="27"/>
      <c r="N27" s="27">
        <f>VLOOKUP(M27,Wertung!G$5:H$38,2,0)</f>
        <v>0</v>
      </c>
      <c r="O27" s="25"/>
      <c r="P27" s="25">
        <f>VLOOKUP(O27,Wertung!I$5:J$38,2,0)</f>
        <v>0</v>
      </c>
      <c r="Q27" s="25"/>
      <c r="R27" s="25">
        <f>VLOOKUP(Q27,Wertung!$K$5:$L$38,2,0)</f>
        <v>0</v>
      </c>
      <c r="S27" s="27"/>
      <c r="T27" s="27">
        <f>VLOOKUP(S27,Wertung!I$5:J$38,2,0)</f>
        <v>0</v>
      </c>
      <c r="U27" s="25"/>
      <c r="V27" s="25">
        <f>VLOOKUP(U27,Wertung!I$5:J$38,2,0)</f>
        <v>0</v>
      </c>
      <c r="W27" s="25"/>
      <c r="X27" s="25">
        <f>VLOOKUP(W27,Wertung!$K$5:$L$38,2,0)</f>
        <v>0</v>
      </c>
      <c r="Y27" s="27" t="s">
        <v>484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</row>
    <row r="28" spans="1:1021" s="2" customFormat="1" ht="15" x14ac:dyDescent="0.25">
      <c r="A28" s="13">
        <f>_xlfn.RANK.EQ(D28,$D$2:$D$62)</f>
        <v>27</v>
      </c>
      <c r="B28" s="15" t="str">
        <f>VLOOKUP(Y28,Spielberechtigungen!A:I,9,FALSE)</f>
        <v>Ganesh Sundaram</v>
      </c>
      <c r="C28" s="14" t="str">
        <f>VLOOKUP(Y28,Spielberechtigungen!A:I,8,FALSE)</f>
        <v>BV Kaiserslautern</v>
      </c>
      <c r="D28" s="26">
        <f>SUM(F28,H28,J28,L28,N28,P28,R28,T28,V28,X28)</f>
        <v>174</v>
      </c>
      <c r="E28" s="25"/>
      <c r="F28" s="25">
        <f>VLOOKUP(E28,Wertung!E$5:F$37,2,0)</f>
        <v>0</v>
      </c>
      <c r="G28" s="27">
        <v>7</v>
      </c>
      <c r="H28" s="27">
        <f>VLOOKUP(G28,Wertung!A$5:B$38,2,0)</f>
        <v>74</v>
      </c>
      <c r="I28" s="25"/>
      <c r="J28" s="25">
        <f>VLOOKUP(I28,Wertung!A$5:D$38,2,0)</f>
        <v>0</v>
      </c>
      <c r="K28" s="27" t="s">
        <v>259</v>
      </c>
      <c r="L28" s="27">
        <f>VLOOKUP(K28,Wertung!C$5:D$39,2,0)</f>
        <v>100</v>
      </c>
      <c r="M28" s="27"/>
      <c r="N28" s="27">
        <f>VLOOKUP(M28,Wertung!G$5:H$38,2,0)</f>
        <v>0</v>
      </c>
      <c r="O28" s="25"/>
      <c r="P28" s="25">
        <f>VLOOKUP(O28,Wertung!I$5:J$38,2,0)</f>
        <v>0</v>
      </c>
      <c r="Q28" s="25"/>
      <c r="R28" s="25">
        <f>VLOOKUP(Q28,Wertung!$K$5:$L$38,2,0)</f>
        <v>0</v>
      </c>
      <c r="S28" s="27"/>
      <c r="T28" s="27">
        <f>VLOOKUP(S28,Wertung!I$5:J$38,2,0)</f>
        <v>0</v>
      </c>
      <c r="U28" s="25"/>
      <c r="V28" s="25">
        <f>VLOOKUP(U28,Wertung!I$5:J$38,2,0)</f>
        <v>0</v>
      </c>
      <c r="W28" s="25"/>
      <c r="X28" s="25">
        <f>VLOOKUP(W28,Wertung!$K$5:$L$38,2,0)</f>
        <v>0</v>
      </c>
      <c r="Y28" s="27" t="s">
        <v>2478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</row>
    <row r="29" spans="1:1021" s="2" customFormat="1" ht="15" x14ac:dyDescent="0.25">
      <c r="A29" s="13">
        <f>_xlfn.RANK.EQ(D29,$D$2:$D$62)</f>
        <v>27</v>
      </c>
      <c r="B29" s="15" t="str">
        <f>VLOOKUP(Y29,Spielberechtigungen!A:I,9,FALSE)</f>
        <v>David Mogalle</v>
      </c>
      <c r="C29" s="14" t="str">
        <f>VLOOKUP(Y29,Spielberechtigungen!A:I,8,FALSE)</f>
        <v>BV Kaiserslautern</v>
      </c>
      <c r="D29" s="26">
        <f>SUM(F29,H29,J29,L29,N29,P29,R29,T29,V29,X29)</f>
        <v>174</v>
      </c>
      <c r="E29" s="25"/>
      <c r="F29" s="25">
        <f>VLOOKUP(E29,Wertung!E$5:F$37,2,0)</f>
        <v>0</v>
      </c>
      <c r="G29" s="27">
        <v>7</v>
      </c>
      <c r="H29" s="27">
        <f>VLOOKUP(G29,Wertung!A$5:B$38,2,0)</f>
        <v>74</v>
      </c>
      <c r="I29" s="25"/>
      <c r="J29" s="25">
        <f>VLOOKUP(I29,Wertung!A$5:D$38,2,0)</f>
        <v>0</v>
      </c>
      <c r="K29" s="27" t="s">
        <v>259</v>
      </c>
      <c r="L29" s="27">
        <f>VLOOKUP(K29,Wertung!C$5:D$39,2,0)</f>
        <v>100</v>
      </c>
      <c r="M29" s="27"/>
      <c r="N29" s="27">
        <f>VLOOKUP(M29,Wertung!G$5:H$38,2,0)</f>
        <v>0</v>
      </c>
      <c r="O29" s="25"/>
      <c r="P29" s="25">
        <f>VLOOKUP(O29,Wertung!I$5:J$38,2,0)</f>
        <v>0</v>
      </c>
      <c r="Q29" s="25"/>
      <c r="R29" s="25">
        <f>VLOOKUP(Q29,Wertung!$K$5:$L$38,2,0)</f>
        <v>0</v>
      </c>
      <c r="S29" s="27"/>
      <c r="T29" s="27">
        <f>VLOOKUP(S29,Wertung!I$5:J$38,2,0)</f>
        <v>0</v>
      </c>
      <c r="U29" s="25"/>
      <c r="V29" s="25">
        <f>VLOOKUP(U29,Wertung!I$5:J$38,2,0)</f>
        <v>0</v>
      </c>
      <c r="W29" s="25"/>
      <c r="X29" s="25">
        <f>VLOOKUP(W29,Wertung!$K$5:$L$38,2,0)</f>
        <v>0</v>
      </c>
      <c r="Y29" s="27" t="s">
        <v>2432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</row>
    <row r="30" spans="1:1021" s="2" customFormat="1" ht="15" x14ac:dyDescent="0.25">
      <c r="A30" s="13">
        <f>_xlfn.RANK.EQ(D30,$D$2:$D$62)</f>
        <v>29</v>
      </c>
      <c r="B30" s="15" t="str">
        <f>VLOOKUP(Y30,Spielberechtigungen!A:I,9,FALSE)</f>
        <v>André Keller</v>
      </c>
      <c r="C30" s="14" t="str">
        <f>VLOOKUP(Y30,Spielberechtigungen!A:I,8,FALSE)</f>
        <v>1. BCW Hütschenhausen</v>
      </c>
      <c r="D30" s="26">
        <f>SUM(F30,H30,J30,L30,N30,P30,R30,T30,V30,X30)</f>
        <v>150</v>
      </c>
      <c r="E30" s="25"/>
      <c r="F30" s="25">
        <f>VLOOKUP(E30,Wertung!E$5:F$37,2,0)</f>
        <v>0</v>
      </c>
      <c r="G30" s="27">
        <v>12</v>
      </c>
      <c r="H30" s="27">
        <f>VLOOKUP(G30,Wertung!A$5:B$38,2,0)</f>
        <v>50</v>
      </c>
      <c r="I30" s="25"/>
      <c r="J30" s="25">
        <f>VLOOKUP(I30,Wertung!A$5:D$38,2,0)</f>
        <v>0</v>
      </c>
      <c r="K30" s="27" t="s">
        <v>259</v>
      </c>
      <c r="L30" s="27">
        <f>VLOOKUP(K30,Wertung!C$5:D$39,2,0)</f>
        <v>100</v>
      </c>
      <c r="M30" s="27"/>
      <c r="N30" s="27">
        <f>VLOOKUP(M30,Wertung!G$5:H$38,2,0)</f>
        <v>0</v>
      </c>
      <c r="O30" s="25"/>
      <c r="P30" s="25">
        <f>VLOOKUP(O30,Wertung!I$5:J$38,2,0)</f>
        <v>0</v>
      </c>
      <c r="Q30" s="25"/>
      <c r="R30" s="25">
        <f>VLOOKUP(Q30,Wertung!$K$5:$L$38,2,0)</f>
        <v>0</v>
      </c>
      <c r="S30" s="27"/>
      <c r="T30" s="27">
        <f>VLOOKUP(S30,Wertung!I$5:J$38,2,0)</f>
        <v>0</v>
      </c>
      <c r="U30" s="25"/>
      <c r="V30" s="25">
        <f>VLOOKUP(U30,Wertung!I$5:J$38,2,0)</f>
        <v>0</v>
      </c>
      <c r="W30" s="25"/>
      <c r="X30" s="25">
        <f>VLOOKUP(W30,Wertung!$K$5:$L$38,2,0)</f>
        <v>0</v>
      </c>
      <c r="Y30" s="27" t="s">
        <v>2802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</row>
    <row r="31" spans="1:1021" s="2" customFormat="1" ht="15" x14ac:dyDescent="0.25">
      <c r="A31" s="13">
        <f>_xlfn.RANK.EQ(D31,$D$2:$D$62)</f>
        <v>29</v>
      </c>
      <c r="B31" s="15" t="str">
        <f>VLOOKUP(Y31,Spielberechtigungen!A:I,9,FALSE)</f>
        <v>Fabian Dietrich</v>
      </c>
      <c r="C31" s="14" t="str">
        <f>VLOOKUP(Y31,Spielberechtigungen!A:I,8,FALSE)</f>
        <v>1. BCW Hütschenhausen</v>
      </c>
      <c r="D31" s="26">
        <f>SUM(F31,H31,J31,L31,N31,P31,R31,T31,V31,X31)</f>
        <v>150</v>
      </c>
      <c r="E31" s="25"/>
      <c r="F31" s="25">
        <f>VLOOKUP(E31,Wertung!E$5:F$37,2,0)</f>
        <v>0</v>
      </c>
      <c r="G31" s="27">
        <v>12</v>
      </c>
      <c r="H31" s="27">
        <f>VLOOKUP(G31,Wertung!A$5:B$38,2,0)</f>
        <v>50</v>
      </c>
      <c r="I31" s="25"/>
      <c r="J31" s="25">
        <f>VLOOKUP(I31,Wertung!A$5:D$38,2,0)</f>
        <v>0</v>
      </c>
      <c r="K31" s="27" t="s">
        <v>259</v>
      </c>
      <c r="L31" s="27">
        <f>VLOOKUP(K31,Wertung!C$5:D$39,2,0)</f>
        <v>100</v>
      </c>
      <c r="M31" s="27"/>
      <c r="N31" s="27">
        <f>VLOOKUP(M31,Wertung!G$5:H$38,2,0)</f>
        <v>0</v>
      </c>
      <c r="O31" s="25"/>
      <c r="P31" s="25">
        <f>VLOOKUP(O31,Wertung!I$5:J$38,2,0)</f>
        <v>0</v>
      </c>
      <c r="Q31" s="25"/>
      <c r="R31" s="25">
        <f>VLOOKUP(Q31,Wertung!$K$5:$L$38,2,0)</f>
        <v>0</v>
      </c>
      <c r="S31" s="27"/>
      <c r="T31" s="27">
        <f>VLOOKUP(S31,Wertung!I$5:J$38,2,0)</f>
        <v>0</v>
      </c>
      <c r="U31" s="25"/>
      <c r="V31" s="25">
        <f>VLOOKUP(U31,Wertung!I$5:J$38,2,0)</f>
        <v>0</v>
      </c>
      <c r="W31" s="25"/>
      <c r="X31" s="25">
        <f>VLOOKUP(W31,Wertung!$K$5:$L$38,2,0)</f>
        <v>0</v>
      </c>
      <c r="Y31" s="27" t="s">
        <v>2359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</row>
    <row r="32" spans="1:1021" s="2" customFormat="1" ht="15" x14ac:dyDescent="0.25">
      <c r="A32" s="13">
        <f>_xlfn.RANK.EQ(D32,$D$2:$D$62)</f>
        <v>31</v>
      </c>
      <c r="B32" s="15" t="str">
        <f>VLOOKUP(Y32,Spielberechtigungen!A:I,9,FALSE)</f>
        <v>Holger Berthold</v>
      </c>
      <c r="C32" s="14" t="str">
        <f>VLOOKUP(Y32,Spielberechtigungen!A:I,8,FALSE)</f>
        <v>BV Kaiserslautern</v>
      </c>
      <c r="D32" s="26">
        <f>SUM(F32,H32,J32,L32,N32,P32,R32,T32,V32,X32)</f>
        <v>136</v>
      </c>
      <c r="E32" s="25">
        <v>13</v>
      </c>
      <c r="F32" s="25">
        <f>VLOOKUP(E32,Wertung!E$5:F$37,2,0)</f>
        <v>70</v>
      </c>
      <c r="G32" s="27">
        <v>8</v>
      </c>
      <c r="H32" s="27">
        <f>VLOOKUP(G32,Wertung!A$5:B$38,2,0)</f>
        <v>66</v>
      </c>
      <c r="I32" s="25"/>
      <c r="J32" s="25">
        <f>VLOOKUP(I32,Wertung!A$5:D$38,2,0)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VLOOKUP(O32,Wertung!I$5:J$38,2,0)</f>
        <v>0</v>
      </c>
      <c r="Q32" s="25"/>
      <c r="R32" s="25">
        <f>VLOOKUP(Q32,Wertung!$K$5:$L$38,2,0)</f>
        <v>0</v>
      </c>
      <c r="S32" s="27"/>
      <c r="T32" s="27">
        <f>VLOOKUP(S32,Wertung!I$5:J$38,2,0)</f>
        <v>0</v>
      </c>
      <c r="U32" s="25"/>
      <c r="V32" s="25">
        <f>VLOOKUP(U32,Wertung!I$5:J$38,2,0)</f>
        <v>0</v>
      </c>
      <c r="W32" s="25"/>
      <c r="X32" s="25">
        <f>VLOOKUP(W32,Wertung!$K$5:$L$38,2,0)</f>
        <v>0</v>
      </c>
      <c r="Y32" s="27" t="s">
        <v>2458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</row>
    <row r="33" spans="1:1023" ht="15" x14ac:dyDescent="0.25">
      <c r="A33" s="13">
        <f>_xlfn.RANK.EQ(D33,$D$2:$D$62)</f>
        <v>32</v>
      </c>
      <c r="B33" s="15" t="str">
        <f>VLOOKUP(Y33,Spielberechtigungen!A:I,9,FALSE)</f>
        <v>Julien Morio</v>
      </c>
      <c r="C33" s="14" t="str">
        <f>VLOOKUP(Y33,Spielberechtigungen!A:I,8,FALSE)</f>
        <v>ASV Landau</v>
      </c>
      <c r="D33" s="26">
        <f>SUM(F33,H33,J33,L33,N33,P33,R33,T33,V33,X33)</f>
        <v>123</v>
      </c>
      <c r="E33" s="25">
        <v>9</v>
      </c>
      <c r="F33" s="25">
        <f>VLOOKUP(E33,Wertung!E$5:F$37,2,0)</f>
        <v>70</v>
      </c>
      <c r="G33" s="27">
        <v>11</v>
      </c>
      <c r="H33" s="27">
        <f>VLOOKUP(G33,Wertung!A$5:B$38,2,0)</f>
        <v>53</v>
      </c>
      <c r="I33" s="25"/>
      <c r="J33" s="25">
        <f>VLOOKUP(I33,Wertung!A$5:D$38,2,0)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VLOOKUP(O33,Wertung!I$5:J$38,2,0)</f>
        <v>0</v>
      </c>
      <c r="Q33" s="25"/>
      <c r="R33" s="25">
        <f>VLOOKUP(Q33,Wertung!$K$5:$L$38,2,0)</f>
        <v>0</v>
      </c>
      <c r="S33" s="27"/>
      <c r="T33" s="27">
        <f>VLOOKUP(S33,Wertung!I$5:J$38,2,0)</f>
        <v>0</v>
      </c>
      <c r="U33" s="25"/>
      <c r="V33" s="25">
        <f>VLOOKUP(U33,Wertung!I$5:J$38,2,0)</f>
        <v>0</v>
      </c>
      <c r="W33" s="25"/>
      <c r="X33" s="25">
        <f>VLOOKUP(W33,Wertung!$K$5:$L$38,2,0)</f>
        <v>0</v>
      </c>
      <c r="Y33" s="27" t="s">
        <v>1930</v>
      </c>
      <c r="AMH33" s="2"/>
      <c r="AMI33" s="2"/>
    </row>
    <row r="34" spans="1:1023" ht="15" x14ac:dyDescent="0.25">
      <c r="A34" s="13">
        <f>_xlfn.RANK.EQ(D34,$D$2:$D$62)</f>
        <v>32</v>
      </c>
      <c r="B34" s="15" t="str">
        <f>VLOOKUP(Y34,Spielberechtigungen!A:I,9,FALSE)</f>
        <v>Sven Nawrath</v>
      </c>
      <c r="C34" s="14" t="str">
        <f>VLOOKUP(Y34,Spielberechtigungen!A:I,8,FALSE)</f>
        <v>ASV Landau</v>
      </c>
      <c r="D34" s="26">
        <f>SUM(F34,H34,J34,L34,N34,P34,R34,T34,V34,X34)</f>
        <v>123</v>
      </c>
      <c r="E34" s="25">
        <v>9</v>
      </c>
      <c r="F34" s="25">
        <f>VLOOKUP(E34,Wertung!E$5:F$37,2,0)</f>
        <v>70</v>
      </c>
      <c r="G34" s="27">
        <v>11</v>
      </c>
      <c r="H34" s="27">
        <f>VLOOKUP(G34,Wertung!A$5:B$38,2,0)</f>
        <v>53</v>
      </c>
      <c r="I34" s="25"/>
      <c r="J34" s="25">
        <f>VLOOKUP(I34,Wertung!A$5:D$38,2,0)</f>
        <v>0</v>
      </c>
      <c r="K34" s="27"/>
      <c r="L34" s="27">
        <f>VLOOKUP(K34,Wertung!C$5:D$39,2,0)</f>
        <v>0</v>
      </c>
      <c r="M34" s="27"/>
      <c r="N34" s="27">
        <f>VLOOKUP(M34,Wertung!G$5:H$38,2,0)</f>
        <v>0</v>
      </c>
      <c r="O34" s="25"/>
      <c r="P34" s="25">
        <f>VLOOKUP(O34,Wertung!I$5:J$38,2,0)</f>
        <v>0</v>
      </c>
      <c r="Q34" s="25"/>
      <c r="R34" s="25">
        <f>VLOOKUP(Q34,Wertung!$K$5:$L$38,2,0)</f>
        <v>0</v>
      </c>
      <c r="S34" s="27"/>
      <c r="T34" s="27">
        <f>VLOOKUP(S34,Wertung!I$5:J$38,2,0)</f>
        <v>0</v>
      </c>
      <c r="U34" s="25"/>
      <c r="V34" s="25">
        <f>VLOOKUP(U34,Wertung!I$5:J$38,2,0)</f>
        <v>0</v>
      </c>
      <c r="W34" s="25"/>
      <c r="X34" s="25">
        <f>VLOOKUP(W34,Wertung!$K$5:$L$38,2,0)</f>
        <v>0</v>
      </c>
      <c r="Y34" s="27" t="s">
        <v>2909</v>
      </c>
      <c r="AMH34" s="2"/>
      <c r="AMI34" s="2"/>
    </row>
    <row r="35" spans="1:1023" ht="15" x14ac:dyDescent="0.25">
      <c r="A35" s="13">
        <f>_xlfn.RANK.EQ(D35,$D$2:$D$62)</f>
        <v>34</v>
      </c>
      <c r="B35" s="15" t="str">
        <f>VLOOKUP(Y35,Spielberechtigungen!A:I,9,FALSE)</f>
        <v>Moritz Bucher</v>
      </c>
      <c r="C35" s="14" t="str">
        <f>VLOOKUP(Y35,Spielberechtigungen!A:I,8,FALSE)</f>
        <v>1. BCW Hütschenhausen</v>
      </c>
      <c r="D35" s="26">
        <f>SUM(F35,H35,J35,L35,N35,P35,R35,T35,V35,X35)</f>
        <v>105</v>
      </c>
      <c r="E35" s="25">
        <v>5</v>
      </c>
      <c r="F35" s="25">
        <f>VLOOKUP(E35,Wertung!E$5:F$37,2,0)</f>
        <v>105</v>
      </c>
      <c r="G35" s="27"/>
      <c r="H35" s="27">
        <f>VLOOKUP(G35,Wertung!A$5:B$38,2,0)</f>
        <v>0</v>
      </c>
      <c r="I35" s="25"/>
      <c r="J35" s="25">
        <f>VLOOKUP(I35,Wertung!A$5:D$38,2,0)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VLOOKUP(O35,Wertung!I$5:J$38,2,0)</f>
        <v>0</v>
      </c>
      <c r="Q35" s="25"/>
      <c r="R35" s="25">
        <f>VLOOKUP(Q35,Wertung!$K$5:$L$38,2,0)</f>
        <v>0</v>
      </c>
      <c r="S35" s="27"/>
      <c r="T35" s="27">
        <f>VLOOKUP(S35,Wertung!I$5:J$38,2,0)</f>
        <v>0</v>
      </c>
      <c r="U35" s="25"/>
      <c r="V35" s="25">
        <f>VLOOKUP(U35,Wertung!I$5:J$38,2,0)</f>
        <v>0</v>
      </c>
      <c r="W35" s="25"/>
      <c r="X35" s="25">
        <f>VLOOKUP(W35,Wertung!$K$5:$L$38,2,0)</f>
        <v>0</v>
      </c>
      <c r="Y35" s="27" t="s">
        <v>2351</v>
      </c>
      <c r="AMH35" s="2"/>
      <c r="AMI35" s="2"/>
    </row>
    <row r="36" spans="1:1023" ht="15" x14ac:dyDescent="0.25">
      <c r="A36" s="13">
        <f>_xlfn.RANK.EQ(D36,$D$2:$D$62)</f>
        <v>35</v>
      </c>
      <c r="B36" s="15" t="str">
        <f>VLOOKUP(Y36,Spielberechtigungen!A:I,9,FALSE)</f>
        <v>Sebastian Gaag</v>
      </c>
      <c r="C36" s="14" t="str">
        <f>VLOOKUP(Y36,Spielberechtigungen!A:I,8,FALSE)</f>
        <v>TuS Neuhofen</v>
      </c>
      <c r="D36" s="26">
        <f>SUM(F36,H36,J36,L36,N36,P36,R36,T36,V36,X36)</f>
        <v>100</v>
      </c>
      <c r="E36" s="25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VLOOKUP(I36,Wertung!A$5:D$38,2,0)</f>
        <v>0</v>
      </c>
      <c r="K36" s="27" t="s">
        <v>259</v>
      </c>
      <c r="L36" s="27">
        <f>VLOOKUP(K36,Wertung!C$5:D$39,2,0)</f>
        <v>100</v>
      </c>
      <c r="M36" s="27"/>
      <c r="N36" s="27">
        <f>VLOOKUP(M36,Wertung!G$5:H$38,2,0)</f>
        <v>0</v>
      </c>
      <c r="O36" s="25"/>
      <c r="P36" s="25">
        <f>VLOOKUP(O36,Wertung!I$5:J$38,2,0)</f>
        <v>0</v>
      </c>
      <c r="Q36" s="25"/>
      <c r="R36" s="25">
        <f>VLOOKUP(Q36,Wertung!$K$5:$L$38,2,0)</f>
        <v>0</v>
      </c>
      <c r="S36" s="27"/>
      <c r="T36" s="27">
        <f>VLOOKUP(S36,Wertung!I$5:J$38,2,0)</f>
        <v>0</v>
      </c>
      <c r="U36" s="25"/>
      <c r="V36" s="25">
        <f>VLOOKUP(U36,Wertung!I$5:J$38,2,0)</f>
        <v>0</v>
      </c>
      <c r="W36" s="25"/>
      <c r="X36" s="25">
        <f>VLOOKUP(W36,Wertung!$K$5:$L$38,2,0)</f>
        <v>0</v>
      </c>
      <c r="Y36" s="27" t="s">
        <v>1574</v>
      </c>
      <c r="AMH36" s="2"/>
      <c r="AMI36" s="2"/>
    </row>
    <row r="37" spans="1:1023" ht="15" x14ac:dyDescent="0.25">
      <c r="A37" s="13">
        <f>_xlfn.RANK.EQ(D37,$D$2:$D$62)</f>
        <v>35</v>
      </c>
      <c r="B37" s="15" t="str">
        <f>VLOOKUP(Y37,Spielberechtigungen!A:I,9,FALSE)</f>
        <v>Sebastian Buchwald</v>
      </c>
      <c r="C37" s="14" t="str">
        <f>VLOOKUP(Y37,Spielberechtigungen!A:I,8,FALSE)</f>
        <v>BSG Neustadt</v>
      </c>
      <c r="D37" s="26">
        <f>SUM(F37,H37,J37,L37,N37,P37,R37,T37,V37,X37)</f>
        <v>100</v>
      </c>
      <c r="E37" s="25"/>
      <c r="F37" s="25">
        <f>VLOOKUP(E37,Wertung!E$5:F$37,2,0)</f>
        <v>0</v>
      </c>
      <c r="G37" s="27"/>
      <c r="H37" s="27">
        <f>VLOOKUP(G37,Wertung!A$5:B$38,2,0)</f>
        <v>0</v>
      </c>
      <c r="I37" s="25"/>
      <c r="J37" s="25">
        <f>VLOOKUP(I37,Wertung!A$5:D$38,2,0)</f>
        <v>0</v>
      </c>
      <c r="K37" s="27" t="s">
        <v>259</v>
      </c>
      <c r="L37" s="27">
        <f>VLOOKUP(K37,Wertung!C$5:D$39,2,0)</f>
        <v>100</v>
      </c>
      <c r="M37" s="27"/>
      <c r="N37" s="27">
        <f>VLOOKUP(M37,Wertung!G$5:H$38,2,0)</f>
        <v>0</v>
      </c>
      <c r="O37" s="25"/>
      <c r="P37" s="25">
        <f>VLOOKUP(O37,Wertung!I$5:J$38,2,0)</f>
        <v>0</v>
      </c>
      <c r="Q37" s="25"/>
      <c r="R37" s="25">
        <f>VLOOKUP(Q37,Wertung!$K$5:$L$38,2,0)</f>
        <v>0</v>
      </c>
      <c r="S37" s="27"/>
      <c r="T37" s="27">
        <f>VLOOKUP(S37,Wertung!I$5:J$38,2,0)</f>
        <v>0</v>
      </c>
      <c r="U37" s="25"/>
      <c r="V37" s="25">
        <f>VLOOKUP(U37,Wertung!I$5:J$38,2,0)</f>
        <v>0</v>
      </c>
      <c r="W37" s="25"/>
      <c r="X37" s="25">
        <f>VLOOKUP(W37,Wertung!$K$5:$L$38,2,0)</f>
        <v>0</v>
      </c>
      <c r="Y37" s="27" t="s">
        <v>2009</v>
      </c>
      <c r="AMH37" s="2"/>
      <c r="AMI37" s="2"/>
    </row>
    <row r="38" spans="1:1023" ht="15" x14ac:dyDescent="0.25">
      <c r="A38" s="13">
        <f>_xlfn.RANK.EQ(D38,$D$2:$D$62)</f>
        <v>35</v>
      </c>
      <c r="B38" s="15" t="str">
        <f>VLOOKUP(Y38,Spielberechtigungen!A:I,9,FALSE)</f>
        <v>Felix Voigt</v>
      </c>
      <c r="C38" s="14" t="str">
        <f>VLOOKUP(Y38,Spielberechtigungen!A:I,8,FALSE)</f>
        <v>TV Mainz-Zahlbach</v>
      </c>
      <c r="D38" s="26">
        <f>SUM(F38,H38,J38,L38,N38,P38,R38,T38,V38,X38)</f>
        <v>100</v>
      </c>
      <c r="E38" s="25"/>
      <c r="F38" s="25">
        <f>VLOOKUP(E38,Wertung!E$5:F$37,2,0)</f>
        <v>0</v>
      </c>
      <c r="G38" s="27"/>
      <c r="H38" s="27">
        <f>VLOOKUP(G38,Wertung!A$5:B$38,2,0)</f>
        <v>0</v>
      </c>
      <c r="I38" s="25"/>
      <c r="J38" s="25">
        <f>VLOOKUP(I38,Wertung!A$5:D$38,2,0)</f>
        <v>0</v>
      </c>
      <c r="K38" s="27" t="s">
        <v>259</v>
      </c>
      <c r="L38" s="27">
        <f>VLOOKUP(K38,Wertung!C$5:D$39,2,0)</f>
        <v>100</v>
      </c>
      <c r="M38" s="27"/>
      <c r="N38" s="27">
        <f>VLOOKUP(M38,Wertung!G$5:H$38,2,0)</f>
        <v>0</v>
      </c>
      <c r="O38" s="25"/>
      <c r="P38" s="25">
        <f>VLOOKUP(O38,Wertung!I$5:J$38,2,0)</f>
        <v>0</v>
      </c>
      <c r="Q38" s="25"/>
      <c r="R38" s="25">
        <f>VLOOKUP(Q38,Wertung!$K$5:$L$38,2,0)</f>
        <v>0</v>
      </c>
      <c r="S38" s="27"/>
      <c r="T38" s="27">
        <f>VLOOKUP(S38,Wertung!I$5:J$38,2,0)</f>
        <v>0</v>
      </c>
      <c r="U38" s="25"/>
      <c r="V38" s="25">
        <f>VLOOKUP(U38,Wertung!I$5:J$38,2,0)</f>
        <v>0</v>
      </c>
      <c r="W38" s="25"/>
      <c r="X38" s="25">
        <f>VLOOKUP(W38,Wertung!$K$5:$L$38,2,0)</f>
        <v>0</v>
      </c>
      <c r="Y38" s="27" t="s">
        <v>1356</v>
      </c>
      <c r="AMH38" s="2"/>
      <c r="AMI38" s="2"/>
    </row>
    <row r="39" spans="1:1023" ht="15" x14ac:dyDescent="0.25">
      <c r="A39" s="13">
        <f>_xlfn.RANK.EQ(D39,$D$2:$D$62)</f>
        <v>35</v>
      </c>
      <c r="B39" s="15" t="str">
        <f>VLOOKUP(Y39,Spielberechtigungen!A:I,9,FALSE)</f>
        <v>Stephan Tecklenburg</v>
      </c>
      <c r="C39" s="14" t="str">
        <f>VLOOKUP(Y39,Spielberechtigungen!A:I,8,FALSE)</f>
        <v>TG Worms</v>
      </c>
      <c r="D39" s="26">
        <f>SUM(F39,H39,J39,L39,N39,P39,R39,T39,V39,X39)</f>
        <v>100</v>
      </c>
      <c r="E39" s="25"/>
      <c r="F39" s="25">
        <f>VLOOKUP(E39,Wertung!E$5:F$37,2,0)</f>
        <v>0</v>
      </c>
      <c r="G39" s="27"/>
      <c r="H39" s="27">
        <f>VLOOKUP(G39,Wertung!A$5:B$38,2,0)</f>
        <v>0</v>
      </c>
      <c r="I39" s="25"/>
      <c r="J39" s="25">
        <f>VLOOKUP(I39,Wertung!A$5:D$38,2,0)</f>
        <v>0</v>
      </c>
      <c r="K39" s="27">
        <v>1</v>
      </c>
      <c r="L39" s="27">
        <f>VLOOKUP(K39,Wertung!C$5:D$39,2,0)</f>
        <v>100</v>
      </c>
      <c r="M39" s="27"/>
      <c r="N39" s="27">
        <f>VLOOKUP(M39,Wertung!G$5:H$38,2,0)</f>
        <v>0</v>
      </c>
      <c r="O39" s="25"/>
      <c r="P39" s="25">
        <f>VLOOKUP(O39,Wertung!I$5:J$38,2,0)</f>
        <v>0</v>
      </c>
      <c r="Q39" s="25"/>
      <c r="R39" s="25">
        <f>VLOOKUP(Q39,Wertung!$K$5:$L$38,2,0)</f>
        <v>0</v>
      </c>
      <c r="S39" s="27"/>
      <c r="T39" s="27">
        <f>VLOOKUP(S39,Wertung!I$5:J$38,2,0)</f>
        <v>0</v>
      </c>
      <c r="U39" s="25"/>
      <c r="V39" s="25">
        <f>VLOOKUP(U39,Wertung!I$5:J$38,2,0)</f>
        <v>0</v>
      </c>
      <c r="W39" s="25"/>
      <c r="X39" s="25">
        <f>VLOOKUP(W39,Wertung!$K$5:$L$38,2,0)</f>
        <v>0</v>
      </c>
      <c r="Y39" s="27" t="s">
        <v>732</v>
      </c>
      <c r="AMH39" s="2"/>
      <c r="AMI39" s="2"/>
    </row>
    <row r="40" spans="1:1023" ht="15" x14ac:dyDescent="0.25">
      <c r="A40" s="13">
        <f>_xlfn.RANK.EQ(D40,$D$2:$D$62)</f>
        <v>35</v>
      </c>
      <c r="B40" s="15" t="str">
        <f>VLOOKUP(Y40,Spielberechtigungen!A:I,9,FALSE)</f>
        <v>Hannes Reimann</v>
      </c>
      <c r="C40" s="14" t="str">
        <f>VLOOKUP(Y40,Spielberechtigungen!A:I,8,FALSE)</f>
        <v>TG Worms</v>
      </c>
      <c r="D40" s="26">
        <f>SUM(F40,H40,J40,L40,N40,P40,R40,T40,V40,X40)</f>
        <v>100</v>
      </c>
      <c r="E40" s="25"/>
      <c r="F40" s="25">
        <f>VLOOKUP(E40,Wertung!E$5:F$37,2,0)</f>
        <v>0</v>
      </c>
      <c r="G40" s="27"/>
      <c r="H40" s="27">
        <f>VLOOKUP(G40,Wertung!A$5:B$38,2,0)</f>
        <v>0</v>
      </c>
      <c r="I40" s="25"/>
      <c r="J40" s="25">
        <f>VLOOKUP(I40,Wertung!A$5:D$38,2,0)</f>
        <v>0</v>
      </c>
      <c r="K40" s="27">
        <v>1</v>
      </c>
      <c r="L40" s="27">
        <f>VLOOKUP(K40,Wertung!C$5:D$39,2,0)</f>
        <v>100</v>
      </c>
      <c r="M40" s="27"/>
      <c r="N40" s="27">
        <f>VLOOKUP(M40,Wertung!G$5:H$38,2,0)</f>
        <v>0</v>
      </c>
      <c r="O40" s="25"/>
      <c r="P40" s="25">
        <f>VLOOKUP(O40,Wertung!I$5:J$38,2,0)</f>
        <v>0</v>
      </c>
      <c r="Q40" s="25"/>
      <c r="R40" s="25">
        <f>VLOOKUP(Q40,Wertung!$K$5:$L$38,2,0)</f>
        <v>0</v>
      </c>
      <c r="S40" s="27"/>
      <c r="T40" s="27">
        <f>VLOOKUP(S40,Wertung!I$5:J$38,2,0)</f>
        <v>0</v>
      </c>
      <c r="U40" s="25"/>
      <c r="V40" s="25">
        <f>VLOOKUP(U40,Wertung!I$5:J$38,2,0)</f>
        <v>0</v>
      </c>
      <c r="W40" s="25"/>
      <c r="X40" s="25">
        <f>VLOOKUP(W40,Wertung!$K$5:$L$38,2,0)</f>
        <v>0</v>
      </c>
      <c r="Y40" s="27" t="s">
        <v>530</v>
      </c>
      <c r="AMH40" s="2"/>
      <c r="AMI40" s="2"/>
    </row>
    <row r="41" spans="1:1023" ht="15" x14ac:dyDescent="0.25">
      <c r="A41" s="13">
        <f>_xlfn.RANK.EQ(D41,$D$2:$D$62)</f>
        <v>35</v>
      </c>
      <c r="B41" s="15" t="str">
        <f>VLOOKUP(Y41,Spielberechtigungen!A:I,9,FALSE)</f>
        <v>Waldemar Knaub</v>
      </c>
      <c r="C41" s="14" t="str">
        <f>VLOOKUP(Y41,Spielberechtigungen!A:I,8,FALSE)</f>
        <v>TG Worms</v>
      </c>
      <c r="D41" s="26">
        <f>SUM(F41,H41,J41,L41,N41,P41,R41,T41,V41,X41)</f>
        <v>100</v>
      </c>
      <c r="E41" s="25"/>
      <c r="F41" s="25">
        <f>VLOOKUP(E41,Wertung!E$5:F$37,2,0)</f>
        <v>0</v>
      </c>
      <c r="G41" s="27"/>
      <c r="H41" s="27">
        <f>VLOOKUP(G41,Wertung!A$5:B$38,2,0)</f>
        <v>0</v>
      </c>
      <c r="I41" s="25"/>
      <c r="J41" s="25">
        <f>VLOOKUP(I41,Wertung!A$5:D$38,2,0)</f>
        <v>0</v>
      </c>
      <c r="K41" s="27">
        <v>1</v>
      </c>
      <c r="L41" s="27">
        <f>VLOOKUP(K41,Wertung!C$5:D$39,2,0)</f>
        <v>100</v>
      </c>
      <c r="M41" s="27"/>
      <c r="N41" s="27">
        <f>VLOOKUP(M41,Wertung!G$5:H$38,2,0)</f>
        <v>0</v>
      </c>
      <c r="O41" s="25"/>
      <c r="P41" s="25">
        <f>VLOOKUP(O41,Wertung!I$5:J$38,2,0)</f>
        <v>0</v>
      </c>
      <c r="Q41" s="25"/>
      <c r="R41" s="25">
        <f>VLOOKUP(Q41,Wertung!$K$5:$L$38,2,0)</f>
        <v>0</v>
      </c>
      <c r="S41" s="27"/>
      <c r="T41" s="27">
        <f>VLOOKUP(S41,Wertung!I$5:J$38,2,0)</f>
        <v>0</v>
      </c>
      <c r="U41" s="25"/>
      <c r="V41" s="25">
        <f>VLOOKUP(U41,Wertung!I$5:J$38,2,0)</f>
        <v>0</v>
      </c>
      <c r="W41" s="25"/>
      <c r="X41" s="25">
        <f>VLOOKUP(W41,Wertung!$K$5:$L$38,2,0)</f>
        <v>0</v>
      </c>
      <c r="Y41" s="27" t="s">
        <v>950</v>
      </c>
      <c r="AMH41" s="2"/>
      <c r="AMI41" s="2"/>
    </row>
    <row r="42" spans="1:1023" ht="15" x14ac:dyDescent="0.25">
      <c r="A42" s="13">
        <f>_xlfn.RANK.EQ(D42,$D$2:$D$62)</f>
        <v>35</v>
      </c>
      <c r="B42" s="15" t="str">
        <f>VLOOKUP(Y42,Spielberechtigungen!A:I,9,FALSE)</f>
        <v>Axel Braam</v>
      </c>
      <c r="C42" s="14" t="str">
        <f>VLOOKUP(Y42,Spielberechtigungen!A:I,8,FALSE)</f>
        <v>TG Worms</v>
      </c>
      <c r="D42" s="26">
        <f>SUM(F42,H42,J42,L42,N42,P42,R42,T42,V42,X42)</f>
        <v>100</v>
      </c>
      <c r="E42" s="25"/>
      <c r="F42" s="25">
        <f>VLOOKUP(E42,Wertung!E$5:F$37,2,0)</f>
        <v>0</v>
      </c>
      <c r="G42" s="27"/>
      <c r="H42" s="27">
        <f>VLOOKUP(G42,Wertung!A$5:B$38,2,0)</f>
        <v>0</v>
      </c>
      <c r="I42" s="25"/>
      <c r="J42" s="25">
        <f>VLOOKUP(I42,Wertung!A$5:D$38,2,0)</f>
        <v>0</v>
      </c>
      <c r="K42" s="27">
        <v>1</v>
      </c>
      <c r="L42" s="27">
        <f>VLOOKUP(K42,Wertung!C$5:D$39,2,0)</f>
        <v>100</v>
      </c>
      <c r="M42" s="27"/>
      <c r="N42" s="27">
        <f>VLOOKUP(M42,Wertung!G$5:H$38,2,0)</f>
        <v>0</v>
      </c>
      <c r="O42" s="25"/>
      <c r="P42" s="25">
        <f>VLOOKUP(O42,Wertung!I$5:J$38,2,0)</f>
        <v>0</v>
      </c>
      <c r="Q42" s="25"/>
      <c r="R42" s="25">
        <f>VLOOKUP(Q42,Wertung!$K$5:$L$38,2,0)</f>
        <v>0</v>
      </c>
      <c r="S42" s="27"/>
      <c r="T42" s="27">
        <f>VLOOKUP(S42,Wertung!I$5:J$38,2,0)</f>
        <v>0</v>
      </c>
      <c r="U42" s="25"/>
      <c r="V42" s="25">
        <f>VLOOKUP(U42,Wertung!I$5:J$38,2,0)</f>
        <v>0</v>
      </c>
      <c r="W42" s="25"/>
      <c r="X42" s="25">
        <f>VLOOKUP(W42,Wertung!$K$5:$L$38,2,0)</f>
        <v>0</v>
      </c>
      <c r="Y42" s="27" t="s">
        <v>518</v>
      </c>
      <c r="AMH42" s="2"/>
      <c r="AMI42" s="2"/>
    </row>
    <row r="43" spans="1:1023" ht="15" x14ac:dyDescent="0.25">
      <c r="A43" s="13">
        <f>_xlfn.RANK.EQ(D43,$D$2:$D$62)</f>
        <v>42</v>
      </c>
      <c r="B43" s="15" t="str">
        <f>VLOOKUP(Y43,Spielberechtigungen!A:I,9,FALSE)</f>
        <v>Jonas Schmid</v>
      </c>
      <c r="C43" s="14" t="str">
        <f>VLOOKUP(Y43,Spielberechtigungen!A:I,8,FALSE)</f>
        <v>SV Fischbach</v>
      </c>
      <c r="D43" s="26">
        <f>SUM(F43,H43,J43,L43,N43,P43,R43,T43,V43,X43)</f>
        <v>98</v>
      </c>
      <c r="E43" s="25"/>
      <c r="F43" s="25">
        <f>VLOOKUP(E43,Wertung!E$5:F$37,2,0)</f>
        <v>0</v>
      </c>
      <c r="G43" s="27">
        <v>11</v>
      </c>
      <c r="H43" s="27">
        <f>VLOOKUP(G43,Wertung!A$5:B$38,2,0)</f>
        <v>53</v>
      </c>
      <c r="I43" s="25"/>
      <c r="J43" s="25">
        <f>VLOOKUP(I43,Wertung!A$5:D$38,2,0)</f>
        <v>0</v>
      </c>
      <c r="K43" s="27"/>
      <c r="L43" s="27">
        <f>VLOOKUP(K43,Wertung!C$5:D$39,2,0)</f>
        <v>0</v>
      </c>
      <c r="M43" s="27"/>
      <c r="N43" s="27">
        <f>VLOOKUP(M43,Wertung!G$5:H$38,2,0)</f>
        <v>0</v>
      </c>
      <c r="O43" s="25"/>
      <c r="P43" s="25">
        <f>VLOOKUP(O43,Wertung!I$5:J$38,2,0)</f>
        <v>0</v>
      </c>
      <c r="Q43" s="25"/>
      <c r="R43" s="25">
        <f>VLOOKUP(Q43,Wertung!$K$5:$L$38,2,0)</f>
        <v>0</v>
      </c>
      <c r="S43" s="27"/>
      <c r="T43" s="27">
        <f>VLOOKUP(S43,Wertung!I$5:J$38,2,0)</f>
        <v>0</v>
      </c>
      <c r="U43" s="25">
        <v>17</v>
      </c>
      <c r="V43" s="25">
        <f>VLOOKUP(U43,Wertung!I$5:J$38,2,0)</f>
        <v>45</v>
      </c>
      <c r="W43" s="25"/>
      <c r="X43" s="25">
        <f>VLOOKUP(W43,Wertung!$K$5:$L$38,2,0)</f>
        <v>0</v>
      </c>
      <c r="Y43" s="27" t="s">
        <v>3177</v>
      </c>
      <c r="AMH43" s="2"/>
      <c r="AMI43" s="2"/>
    </row>
    <row r="44" spans="1:1023" ht="15" x14ac:dyDescent="0.25">
      <c r="A44" s="13">
        <f>_xlfn.RANK.EQ(D44,$D$2:$D$62)</f>
        <v>43</v>
      </c>
      <c r="B44" s="15" t="str">
        <f>VLOOKUP(Y44,Spielberechtigungen!A:I,9,FALSE)</f>
        <v>Patrick Strese</v>
      </c>
      <c r="C44" s="14" t="str">
        <f>VLOOKUP(Y44,Spielberechtigungen!A:I,8,FALSE)</f>
        <v>TuS Neuhofen</v>
      </c>
      <c r="D44" s="26">
        <f>SUM(F44,H44,J44,L44,N44,P44,R44,T44,V44,X44)</f>
        <v>84</v>
      </c>
      <c r="E44" s="25"/>
      <c r="F44" s="25">
        <f>VLOOKUP(E44,Wertung!E$5:F$37,2,0)</f>
        <v>0</v>
      </c>
      <c r="G44" s="27">
        <v>6</v>
      </c>
      <c r="H44" s="27">
        <f>VLOOKUP(G44,Wertung!A$5:B$38,2,0)</f>
        <v>84</v>
      </c>
      <c r="I44" s="25"/>
      <c r="J44" s="25">
        <f>VLOOKUP(I44,Wertung!A$5:D$38,2,0)</f>
        <v>0</v>
      </c>
      <c r="K44" s="27"/>
      <c r="L44" s="27">
        <f>VLOOKUP(K44,Wertung!C$5:D$39,2,0)</f>
        <v>0</v>
      </c>
      <c r="M44" s="27"/>
      <c r="N44" s="27">
        <f>VLOOKUP(M44,Wertung!G$5:H$38,2,0)</f>
        <v>0</v>
      </c>
      <c r="O44" s="25"/>
      <c r="P44" s="25">
        <f>VLOOKUP(O44,Wertung!I$5:J$38,2,0)</f>
        <v>0</v>
      </c>
      <c r="Q44" s="25"/>
      <c r="R44" s="25">
        <f>VLOOKUP(Q44,Wertung!$K$5:$L$38,2,0)</f>
        <v>0</v>
      </c>
      <c r="S44" s="27"/>
      <c r="T44" s="27">
        <f>VLOOKUP(S44,Wertung!I$5:J$38,2,0)</f>
        <v>0</v>
      </c>
      <c r="U44" s="25"/>
      <c r="V44" s="25">
        <f>VLOOKUP(U44,Wertung!I$5:J$38,2,0)</f>
        <v>0</v>
      </c>
      <c r="W44" s="25"/>
      <c r="X44" s="25">
        <f>VLOOKUP(W44,Wertung!$K$5:$L$38,2,0)</f>
        <v>0</v>
      </c>
      <c r="Y44" s="27" t="s">
        <v>2031</v>
      </c>
      <c r="AMH44" s="2"/>
      <c r="AMI44" s="2"/>
    </row>
    <row r="45" spans="1:1023" ht="15" x14ac:dyDescent="0.25">
      <c r="A45" s="13">
        <f>_xlfn.RANK.EQ(D45,$D$2:$D$62)</f>
        <v>43</v>
      </c>
      <c r="B45" s="15" t="str">
        <f>VLOOKUP(Y45,Spielberechtigungen!A:I,9,FALSE)</f>
        <v>Thorsten Herrmann</v>
      </c>
      <c r="C45" s="14" t="str">
        <f>VLOOKUP(Y45,Spielberechtigungen!A:I,8,FALSE)</f>
        <v>TuS Neuhofen</v>
      </c>
      <c r="D45" s="26">
        <f>SUM(F45,H45,J45,L45,N45,P45,R45,T45,V45,X45)</f>
        <v>84</v>
      </c>
      <c r="E45" s="25"/>
      <c r="F45" s="25">
        <f>VLOOKUP(E45,Wertung!E$5:F$37,2,0)</f>
        <v>0</v>
      </c>
      <c r="G45" s="27">
        <v>6</v>
      </c>
      <c r="H45" s="27">
        <f>VLOOKUP(G45,Wertung!A$5:B$38,2,0)</f>
        <v>84</v>
      </c>
      <c r="I45" s="25"/>
      <c r="J45" s="25">
        <f>VLOOKUP(I45,Wertung!A$5:D$38,2,0)</f>
        <v>0</v>
      </c>
      <c r="K45" s="27"/>
      <c r="L45" s="27">
        <f>VLOOKUP(K45,Wertung!C$5:D$39,2,0)</f>
        <v>0</v>
      </c>
      <c r="M45" s="27"/>
      <c r="N45" s="27">
        <f>VLOOKUP(M45,Wertung!G$5:H$38,2,0)</f>
        <v>0</v>
      </c>
      <c r="O45" s="25"/>
      <c r="P45" s="25">
        <f>VLOOKUP(O45,Wertung!I$5:J$38,2,0)</f>
        <v>0</v>
      </c>
      <c r="Q45" s="25"/>
      <c r="R45" s="25">
        <f>VLOOKUP(Q45,Wertung!$K$5:$L$38,2,0)</f>
        <v>0</v>
      </c>
      <c r="S45" s="27"/>
      <c r="T45" s="27">
        <f>VLOOKUP(S45,Wertung!I$5:J$38,2,0)</f>
        <v>0</v>
      </c>
      <c r="U45" s="25"/>
      <c r="V45" s="25">
        <f>VLOOKUP(U45,Wertung!I$5:J$38,2,0)</f>
        <v>0</v>
      </c>
      <c r="W45" s="25"/>
      <c r="X45" s="25">
        <f>VLOOKUP(W45,Wertung!$K$5:$L$38,2,0)</f>
        <v>0</v>
      </c>
      <c r="Y45" s="27" t="s">
        <v>2052</v>
      </c>
      <c r="AMH45" s="2"/>
      <c r="AMI45" s="2"/>
    </row>
    <row r="46" spans="1:1023" ht="15" x14ac:dyDescent="0.25">
      <c r="A46" s="13">
        <f>_xlfn.RANK.EQ(D46,$D$2:$D$62)</f>
        <v>45</v>
      </c>
      <c r="B46" s="15" t="str">
        <f>VLOOKUP(Y46,Spielberechtigungen!A:I,9,FALSE)</f>
        <v>Kurt Schardt</v>
      </c>
      <c r="C46" s="14" t="str">
        <f>VLOOKUP(Y46,Spielberechtigungen!A:I,8,FALSE)</f>
        <v>1. BCW Hütschenhausen</v>
      </c>
      <c r="D46" s="26">
        <f>SUM(F46,H46,J46,L46,N46,P46,R46,T46,V46,X46)</f>
        <v>75</v>
      </c>
      <c r="E46" s="25"/>
      <c r="F46" s="25">
        <f>VLOOKUP(E46,Wertung!E$5:F$37,2,0)</f>
        <v>0</v>
      </c>
      <c r="G46" s="27"/>
      <c r="H46" s="27">
        <f>VLOOKUP(G46,Wertung!A$5:B$38,2,0)</f>
        <v>0</v>
      </c>
      <c r="I46" s="25"/>
      <c r="J46" s="25">
        <f>VLOOKUP(I46,Wertung!A$5:D$38,2,0)</f>
        <v>0</v>
      </c>
      <c r="K46" s="27"/>
      <c r="L46" s="27">
        <f>VLOOKUP(K46,Wertung!C$5:D$39,2,0)</f>
        <v>0</v>
      </c>
      <c r="M46" s="27">
        <v>9</v>
      </c>
      <c r="N46" s="27">
        <f>VLOOKUP(M46,Wertung!G$5:H$38,2,0)</f>
        <v>75</v>
      </c>
      <c r="O46" s="25"/>
      <c r="P46" s="25">
        <f>VLOOKUP(O46,Wertung!I$5:J$38,2,0)</f>
        <v>0</v>
      </c>
      <c r="Q46" s="25"/>
      <c r="R46" s="25">
        <f>VLOOKUP(Q46,Wertung!$K$5:$L$38,2,0)</f>
        <v>0</v>
      </c>
      <c r="S46" s="27"/>
      <c r="T46" s="27">
        <f>VLOOKUP(S46,Wertung!I$5:J$38,2,0)</f>
        <v>0</v>
      </c>
      <c r="U46" s="25"/>
      <c r="V46" s="25">
        <f>VLOOKUP(U46,Wertung!I$5:J$38,2,0)</f>
        <v>0</v>
      </c>
      <c r="W46" s="25"/>
      <c r="X46" s="25">
        <f>VLOOKUP(W46,Wertung!$K$5:$L$38,2,0)</f>
        <v>0</v>
      </c>
      <c r="Y46" s="27" t="s">
        <v>2367</v>
      </c>
      <c r="AMH46" s="2"/>
      <c r="AMI46" s="2"/>
    </row>
    <row r="47" spans="1:1023" ht="15" x14ac:dyDescent="0.25">
      <c r="A47" s="13">
        <f>_xlfn.RANK.EQ(D47,$D$2:$D$62)</f>
        <v>46</v>
      </c>
      <c r="B47" s="15" t="str">
        <f>VLOOKUP(Y47,Spielberechtigungen!A:I,9,FALSE)</f>
        <v>Marius Burckschat</v>
      </c>
      <c r="C47" s="14" t="str">
        <f>VLOOKUP(Y47,Spielberechtigungen!A:I,8,FALSE)</f>
        <v>TV Mainz-Zahlbach</v>
      </c>
      <c r="D47" s="26">
        <f>SUM(F47,H47,J47,L47,N47,P47,R47,T47,V47,X47)</f>
        <v>70</v>
      </c>
      <c r="E47" s="25">
        <v>9</v>
      </c>
      <c r="F47" s="25">
        <f>VLOOKUP(E47,Wertung!E$5:F$37,2,0)</f>
        <v>70</v>
      </c>
      <c r="G47" s="27"/>
      <c r="H47" s="27">
        <f>VLOOKUP(G47,Wertung!A$5:B$38,2,0)</f>
        <v>0</v>
      </c>
      <c r="I47" s="25"/>
      <c r="J47" s="25">
        <f>VLOOKUP(I47,Wertung!A$5:D$38,2,0)</f>
        <v>0</v>
      </c>
      <c r="K47" s="27"/>
      <c r="L47" s="27">
        <f>VLOOKUP(K47,Wertung!C$5:D$39,2,0)</f>
        <v>0</v>
      </c>
      <c r="M47" s="27"/>
      <c r="N47" s="27">
        <f>VLOOKUP(M47,Wertung!G$5:H$38,2,0)</f>
        <v>0</v>
      </c>
      <c r="O47" s="25"/>
      <c r="P47" s="25">
        <f>VLOOKUP(O47,Wertung!I$5:J$38,2,0)</f>
        <v>0</v>
      </c>
      <c r="Q47" s="25"/>
      <c r="R47" s="25">
        <f>VLOOKUP(Q47,Wertung!$K$5:$L$38,2,0)</f>
        <v>0</v>
      </c>
      <c r="S47" s="27"/>
      <c r="T47" s="27">
        <f>VLOOKUP(S47,Wertung!I$5:J$38,2,0)</f>
        <v>0</v>
      </c>
      <c r="U47" s="25"/>
      <c r="V47" s="25">
        <f>VLOOKUP(U47,Wertung!I$5:J$38,2,0)</f>
        <v>0</v>
      </c>
      <c r="W47" s="25"/>
      <c r="X47" s="25">
        <f>VLOOKUP(W47,Wertung!$K$5:$L$38,2,0)</f>
        <v>0</v>
      </c>
      <c r="Y47" s="27" t="s">
        <v>1364</v>
      </c>
      <c r="AMH47" s="2"/>
      <c r="AMI47" s="2"/>
    </row>
    <row r="48" spans="1:1023" ht="15" x14ac:dyDescent="0.25">
      <c r="A48" s="13">
        <f>_xlfn.RANK.EQ(D48,$D$2:$D$62)</f>
        <v>46</v>
      </c>
      <c r="B48" s="15" t="str">
        <f>VLOOKUP(Y48,Spielberechtigungen!A:I,9,FALSE)</f>
        <v>Matthias Beck</v>
      </c>
      <c r="C48" s="14" t="str">
        <f>VLOOKUP(Y48,Spielberechtigungen!A:I,8,FALSE)</f>
        <v>TSV Speyer</v>
      </c>
      <c r="D48" s="26">
        <f>SUM(F48,H48,J48,L48,N48,P48,R48,T48,V48,X48)</f>
        <v>70</v>
      </c>
      <c r="E48" s="25">
        <v>9</v>
      </c>
      <c r="F48" s="25">
        <f>VLOOKUP(E48,Wertung!E$5:F$37,2,0)</f>
        <v>70</v>
      </c>
      <c r="G48" s="27"/>
      <c r="H48" s="27">
        <f>VLOOKUP(G48,Wertung!A$5:B$38,2,0)</f>
        <v>0</v>
      </c>
      <c r="I48" s="25"/>
      <c r="J48" s="25">
        <f>VLOOKUP(I48,Wertung!A$5:D$38,2,0)</f>
        <v>0</v>
      </c>
      <c r="K48" s="27"/>
      <c r="L48" s="27">
        <f>VLOOKUP(K48,Wertung!C$5:D$39,2,0)</f>
        <v>0</v>
      </c>
      <c r="M48" s="27"/>
      <c r="N48" s="27">
        <f>VLOOKUP(M48,Wertung!G$5:H$38,2,0)</f>
        <v>0</v>
      </c>
      <c r="O48" s="25"/>
      <c r="P48" s="25">
        <f>VLOOKUP(O48,Wertung!I$5:J$38,2,0)</f>
        <v>0</v>
      </c>
      <c r="Q48" s="25"/>
      <c r="R48" s="25">
        <f>VLOOKUP(Q48,Wertung!$K$5:$L$38,2,0)</f>
        <v>0</v>
      </c>
      <c r="S48" s="27"/>
      <c r="T48" s="27">
        <f>VLOOKUP(S48,Wertung!I$5:J$38,2,0)</f>
        <v>0</v>
      </c>
      <c r="U48" s="25"/>
      <c r="V48" s="25">
        <f>VLOOKUP(U48,Wertung!I$5:J$38,2,0)</f>
        <v>0</v>
      </c>
      <c r="W48" s="25"/>
      <c r="X48" s="25">
        <f>VLOOKUP(W48,Wertung!$K$5:$L$38,2,0)</f>
        <v>0</v>
      </c>
      <c r="Y48" s="27" t="s">
        <v>2208</v>
      </c>
      <c r="AMH48" s="2"/>
      <c r="AMI48" s="2"/>
    </row>
    <row r="49" spans="1:1023" ht="15" x14ac:dyDescent="0.25">
      <c r="A49" s="13">
        <f>_xlfn.RANK.EQ(D49,$D$2:$D$62)</f>
        <v>46</v>
      </c>
      <c r="B49" s="15" t="str">
        <f>VLOOKUP(Y49,Spielberechtigungen!A:I,9,FALSE)</f>
        <v>Lukas Kaiser</v>
      </c>
      <c r="C49" s="14" t="str">
        <f>VLOOKUP(Y49,Spielberechtigungen!A:I,8,FALSE)</f>
        <v>TuS Neuhofen</v>
      </c>
      <c r="D49" s="26">
        <f>SUM(F49,H49,J49,L49,N49,P49,R49,T49,V49,X49)</f>
        <v>70</v>
      </c>
      <c r="E49" s="25">
        <v>9</v>
      </c>
      <c r="F49" s="25">
        <f>VLOOKUP(E49,Wertung!E$5:F$37,2,0)</f>
        <v>70</v>
      </c>
      <c r="G49" s="27"/>
      <c r="H49" s="27">
        <f>VLOOKUP(G49,Wertung!A$5:B$38,2,0)</f>
        <v>0</v>
      </c>
      <c r="I49" s="25"/>
      <c r="J49" s="25">
        <f>VLOOKUP(I49,Wertung!A$5:D$38,2,0)</f>
        <v>0</v>
      </c>
      <c r="K49" s="27"/>
      <c r="L49" s="27">
        <f>VLOOKUP(K49,Wertung!C$5:D$39,2,0)</f>
        <v>0</v>
      </c>
      <c r="M49" s="27"/>
      <c r="N49" s="27">
        <f>VLOOKUP(M49,Wertung!G$5:H$38,2,0)</f>
        <v>0</v>
      </c>
      <c r="O49" s="25"/>
      <c r="P49" s="25">
        <f>VLOOKUP(O49,Wertung!I$5:J$38,2,0)</f>
        <v>0</v>
      </c>
      <c r="Q49" s="25"/>
      <c r="R49" s="25">
        <f>VLOOKUP(Q49,Wertung!$K$5:$L$38,2,0)</f>
        <v>0</v>
      </c>
      <c r="S49" s="27"/>
      <c r="T49" s="27">
        <f>VLOOKUP(S49,Wertung!I$5:J$38,2,0)</f>
        <v>0</v>
      </c>
      <c r="U49" s="25"/>
      <c r="V49" s="25">
        <f>VLOOKUP(U49,Wertung!I$5:J$38,2,0)</f>
        <v>0</v>
      </c>
      <c r="W49" s="25"/>
      <c r="X49" s="25">
        <f>VLOOKUP(W49,Wertung!$K$5:$L$38,2,0)</f>
        <v>0</v>
      </c>
      <c r="Y49" s="27" t="s">
        <v>1064</v>
      </c>
      <c r="AMH49" s="2"/>
      <c r="AMI49" s="2"/>
    </row>
    <row r="50" spans="1:1023" ht="15" x14ac:dyDescent="0.25">
      <c r="A50" s="13">
        <f>_xlfn.RANK.EQ(D50,$D$2:$D$62)</f>
        <v>46</v>
      </c>
      <c r="B50" s="15" t="str">
        <f>VLOOKUP(Y50,Spielberechtigungen!A:I,9,FALSE)</f>
        <v>Fabian Kamilli</v>
      </c>
      <c r="C50" s="14" t="str">
        <f>VLOOKUP(Y50,Spielberechtigungen!A:I,8,FALSE)</f>
        <v>TV Pfortz-Maximiliansau</v>
      </c>
      <c r="D50" s="26">
        <f>SUM(F50,H50,J50,L50,N50,P50,R50,T50,V50,X50)</f>
        <v>70</v>
      </c>
      <c r="E50" s="25">
        <v>13</v>
      </c>
      <c r="F50" s="25">
        <f>VLOOKUP(E50,Wertung!E$5:F$37,2,0)</f>
        <v>70</v>
      </c>
      <c r="G50" s="27"/>
      <c r="H50" s="27">
        <f>VLOOKUP(G50,Wertung!A$5:B$38,2,0)</f>
        <v>0</v>
      </c>
      <c r="I50" s="25"/>
      <c r="J50" s="25">
        <f>VLOOKUP(I50,Wertung!A$5:D$38,2,0)</f>
        <v>0</v>
      </c>
      <c r="K50" s="27"/>
      <c r="L50" s="27">
        <f>VLOOKUP(K50,Wertung!C$5:D$39,2,0)</f>
        <v>0</v>
      </c>
      <c r="M50" s="27"/>
      <c r="N50" s="27">
        <f>VLOOKUP(M50,Wertung!G$5:H$38,2,0)</f>
        <v>0</v>
      </c>
      <c r="O50" s="25"/>
      <c r="P50" s="25">
        <f>VLOOKUP(O50,Wertung!I$5:J$38,2,0)</f>
        <v>0</v>
      </c>
      <c r="Q50" s="25"/>
      <c r="R50" s="25">
        <f>VLOOKUP(Q50,Wertung!$K$5:$L$38,2,0)</f>
        <v>0</v>
      </c>
      <c r="S50" s="27"/>
      <c r="T50" s="27">
        <f>VLOOKUP(S50,Wertung!I$5:J$38,2,0)</f>
        <v>0</v>
      </c>
      <c r="U50" s="25"/>
      <c r="V50" s="25">
        <f>VLOOKUP(U50,Wertung!I$5:J$38,2,0)</f>
        <v>0</v>
      </c>
      <c r="W50" s="25"/>
      <c r="X50" s="25">
        <f>VLOOKUP(W50,Wertung!$K$5:$L$38,2,0)</f>
        <v>0</v>
      </c>
      <c r="Y50" s="27" t="s">
        <v>2094</v>
      </c>
      <c r="AMH50" s="2"/>
      <c r="AMI50" s="2"/>
    </row>
    <row r="51" spans="1:1023" ht="15" x14ac:dyDescent="0.25">
      <c r="A51" s="13">
        <f>_xlfn.RANK.EQ(D51,$D$2:$D$62)</f>
        <v>46</v>
      </c>
      <c r="B51" s="15" t="str">
        <f>VLOOKUP(Y51,Spielberechtigungen!A:I,9,FALSE)</f>
        <v>Jonathan Schaffner</v>
      </c>
      <c r="C51" s="14" t="str">
        <f>VLOOKUP(Y51,Spielberechtigungen!A:I,8,FALSE)</f>
        <v>TV Pfortz-Maximiliansau</v>
      </c>
      <c r="D51" s="26">
        <f>SUM(F51,H51,J51,L51,N51,P51,R51,T51,V51,X51)</f>
        <v>70</v>
      </c>
      <c r="E51" s="25">
        <v>13</v>
      </c>
      <c r="F51" s="25">
        <f>VLOOKUP(E51,Wertung!E$5:F$37,2,0)</f>
        <v>70</v>
      </c>
      <c r="G51" s="27"/>
      <c r="H51" s="27">
        <f>VLOOKUP(G51,Wertung!A$5:B$38,2,0)</f>
        <v>0</v>
      </c>
      <c r="I51" s="25"/>
      <c r="J51" s="25">
        <f>VLOOKUP(I51,Wertung!A$5:D$38,2,0)</f>
        <v>0</v>
      </c>
      <c r="K51" s="27"/>
      <c r="L51" s="27">
        <f>VLOOKUP(K51,Wertung!C$5:D$39,2,0)</f>
        <v>0</v>
      </c>
      <c r="M51" s="27"/>
      <c r="N51" s="27">
        <f>VLOOKUP(M51,Wertung!G$5:H$38,2,0)</f>
        <v>0</v>
      </c>
      <c r="O51" s="25"/>
      <c r="P51" s="25">
        <f>VLOOKUP(O51,Wertung!I$5:J$38,2,0)</f>
        <v>0</v>
      </c>
      <c r="Q51" s="25"/>
      <c r="R51" s="25">
        <f>VLOOKUP(Q51,Wertung!$K$5:$L$38,2,0)</f>
        <v>0</v>
      </c>
      <c r="S51" s="27"/>
      <c r="T51" s="27">
        <f>VLOOKUP(S51,Wertung!I$5:J$38,2,0)</f>
        <v>0</v>
      </c>
      <c r="U51" s="25"/>
      <c r="V51" s="25">
        <f>VLOOKUP(U51,Wertung!I$5:J$38,2,0)</f>
        <v>0</v>
      </c>
      <c r="W51" s="25"/>
      <c r="X51" s="25">
        <f>VLOOKUP(W51,Wertung!$K$5:$L$38,2,0)</f>
        <v>0</v>
      </c>
      <c r="Y51" s="27" t="s">
        <v>2104</v>
      </c>
      <c r="AMH51" s="2"/>
      <c r="AMI51" s="2"/>
    </row>
    <row r="52" spans="1:1023" ht="15" x14ac:dyDescent="0.25">
      <c r="A52" s="13">
        <f>_xlfn.RANK.EQ(D52,$D$2:$D$62)</f>
        <v>51</v>
      </c>
      <c r="B52" s="15" t="str">
        <f>VLOOKUP(Y52,Spielberechtigungen!A:I,9,FALSE)</f>
        <v>Yuan-An Liu</v>
      </c>
      <c r="C52" s="14" t="str">
        <f>VLOOKUP(Y52,Spielberechtigungen!A:I,8,FALSE)</f>
        <v>TV Hechtsheim</v>
      </c>
      <c r="D52" s="26">
        <f>SUM(F52,H52,J52,L52,N52,P52,R52,T52,V52,X52)</f>
        <v>60</v>
      </c>
      <c r="E52" s="25"/>
      <c r="F52" s="25">
        <f>VLOOKUP(E52,Wertung!E$5:F$37,2,0)</f>
        <v>0</v>
      </c>
      <c r="G52" s="27">
        <v>9</v>
      </c>
      <c r="H52" s="27">
        <f>VLOOKUP(G52,Wertung!A$5:B$38,2,0)</f>
        <v>60</v>
      </c>
      <c r="I52" s="25"/>
      <c r="J52" s="25">
        <f>VLOOKUP(I52,Wertung!A$5:D$38,2,0)</f>
        <v>0</v>
      </c>
      <c r="K52" s="27"/>
      <c r="L52" s="27">
        <f>VLOOKUP(K52,Wertung!C$5:D$39,2,0)</f>
        <v>0</v>
      </c>
      <c r="M52" s="27"/>
      <c r="N52" s="27">
        <f>VLOOKUP(M52,Wertung!G$5:H$38,2,0)</f>
        <v>0</v>
      </c>
      <c r="O52" s="25"/>
      <c r="P52" s="25">
        <f>VLOOKUP(O52,Wertung!I$5:J$38,2,0)</f>
        <v>0</v>
      </c>
      <c r="Q52" s="25"/>
      <c r="R52" s="25">
        <f>VLOOKUP(Q52,Wertung!$K$5:$L$38,2,0)</f>
        <v>0</v>
      </c>
      <c r="S52" s="27"/>
      <c r="T52" s="27">
        <f>VLOOKUP(S52,Wertung!I$5:J$38,2,0)</f>
        <v>0</v>
      </c>
      <c r="U52" s="25"/>
      <c r="V52" s="25">
        <f>VLOOKUP(U52,Wertung!I$5:J$38,2,0)</f>
        <v>0</v>
      </c>
      <c r="W52" s="25"/>
      <c r="X52" s="25">
        <f>VLOOKUP(W52,Wertung!$K$5:$L$38,2,0)</f>
        <v>0</v>
      </c>
      <c r="Y52" s="27" t="s">
        <v>3315</v>
      </c>
      <c r="AMH52" s="2"/>
      <c r="AMI52" s="2"/>
    </row>
    <row r="53" spans="1:1023" ht="15" x14ac:dyDescent="0.25">
      <c r="A53" s="13">
        <f>_xlfn.RANK.EQ(D53,$D$2:$D$62)</f>
        <v>52</v>
      </c>
      <c r="B53" s="15" t="str">
        <f>VLOOKUP(Y53,Spielberechtigungen!A:I,9,FALSE)</f>
        <v>Adrian Hepp</v>
      </c>
      <c r="C53" s="14" t="str">
        <f>VLOOKUP(Y53,Spielberechtigungen!A:I,8,FALSE)</f>
        <v>TV Hechtsheim</v>
      </c>
      <c r="D53" s="26">
        <f>SUM(F53,H53,J53,L53,N53,P53,R53,T53,V53,X53)</f>
        <v>56</v>
      </c>
      <c r="E53" s="25"/>
      <c r="F53" s="25">
        <f>VLOOKUP(E53,Wertung!E$5:F$37,2,0)</f>
        <v>0</v>
      </c>
      <c r="G53" s="27">
        <v>10</v>
      </c>
      <c r="H53" s="27">
        <f>VLOOKUP(G53,Wertung!A$5:B$38,2,0)</f>
        <v>56</v>
      </c>
      <c r="I53" s="25"/>
      <c r="J53" s="25">
        <f>VLOOKUP(I53,Wertung!A$5:D$38,2,0)</f>
        <v>0</v>
      </c>
      <c r="K53" s="27"/>
      <c r="L53" s="27">
        <f>VLOOKUP(K53,Wertung!C$5:D$39,2,0)</f>
        <v>0</v>
      </c>
      <c r="M53" s="27"/>
      <c r="N53" s="27">
        <f>VLOOKUP(M53,Wertung!G$5:H$38,2,0)</f>
        <v>0</v>
      </c>
      <c r="O53" s="25"/>
      <c r="P53" s="25">
        <f>VLOOKUP(O53,Wertung!I$5:J$38,2,0)</f>
        <v>0</v>
      </c>
      <c r="Q53" s="25"/>
      <c r="R53" s="25">
        <f>VLOOKUP(Q53,Wertung!$K$5:$L$38,2,0)</f>
        <v>0</v>
      </c>
      <c r="S53" s="27"/>
      <c r="T53" s="27">
        <f>VLOOKUP(S53,Wertung!I$5:J$38,2,0)</f>
        <v>0</v>
      </c>
      <c r="U53" s="25"/>
      <c r="V53" s="25">
        <f>VLOOKUP(U53,Wertung!I$5:J$38,2,0)</f>
        <v>0</v>
      </c>
      <c r="W53" s="25"/>
      <c r="X53" s="25">
        <f>VLOOKUP(W53,Wertung!$K$5:$L$38,2,0)</f>
        <v>0</v>
      </c>
      <c r="Y53" s="27" t="s">
        <v>1665</v>
      </c>
      <c r="AMH53" s="2"/>
      <c r="AMI53" s="2"/>
    </row>
    <row r="54" spans="1:1023" ht="15" x14ac:dyDescent="0.25">
      <c r="A54" s="13">
        <f>_xlfn.RANK.EQ(D54,$D$2:$D$62)</f>
        <v>53</v>
      </c>
      <c r="B54" s="15" t="str">
        <f>VLOOKUP(Y54,Spielberechtigungen!A:I,9,FALSE)</f>
        <v>Jakob Kubik</v>
      </c>
      <c r="C54" s="14" t="str">
        <f>VLOOKUP(Y54,Spielberechtigungen!A:I,8,FALSE)</f>
        <v>SG Rheinhessen</v>
      </c>
      <c r="D54" s="26">
        <f>SUM(F54,H54,J54,L54,N54,P54,R54,T54,V54,X54)</f>
        <v>47</v>
      </c>
      <c r="E54" s="25"/>
      <c r="F54" s="25">
        <f>VLOOKUP(E54,Wertung!E$5:F$37,2,0)</f>
        <v>0</v>
      </c>
      <c r="G54" s="27">
        <v>13</v>
      </c>
      <c r="H54" s="27">
        <f>VLOOKUP(G54,Wertung!A$5:B$38,2,0)</f>
        <v>47</v>
      </c>
      <c r="I54" s="25"/>
      <c r="J54" s="25">
        <f>VLOOKUP(I54,Wertung!A$5:D$38,2,0)</f>
        <v>0</v>
      </c>
      <c r="K54" s="27"/>
      <c r="L54" s="27">
        <f>VLOOKUP(K54,Wertung!C$5:D$39,2,0)</f>
        <v>0</v>
      </c>
      <c r="M54" s="27"/>
      <c r="N54" s="27">
        <f>VLOOKUP(M54,Wertung!G$5:H$38,2,0)</f>
        <v>0</v>
      </c>
      <c r="O54" s="25"/>
      <c r="P54" s="25">
        <f>VLOOKUP(O54,Wertung!I$5:J$38,2,0)</f>
        <v>0</v>
      </c>
      <c r="Q54" s="25"/>
      <c r="R54" s="25">
        <f>VLOOKUP(Q54,Wertung!$K$5:$L$38,2,0)</f>
        <v>0</v>
      </c>
      <c r="S54" s="27"/>
      <c r="T54" s="27">
        <f>VLOOKUP(S54,Wertung!I$5:J$38,2,0)</f>
        <v>0</v>
      </c>
      <c r="U54" s="25"/>
      <c r="V54" s="25">
        <f>VLOOKUP(U54,Wertung!I$5:J$38,2,0)</f>
        <v>0</v>
      </c>
      <c r="W54" s="25"/>
      <c r="X54" s="25">
        <f>VLOOKUP(W54,Wertung!$K$5:$L$38,2,0)</f>
        <v>0</v>
      </c>
      <c r="Y54" s="27" t="s">
        <v>1411</v>
      </c>
      <c r="AMH54" s="2"/>
      <c r="AMI54" s="2"/>
    </row>
    <row r="55" spans="1:1023" ht="15" x14ac:dyDescent="0.25">
      <c r="A55" s="13">
        <f>_xlfn.RANK.EQ(D55,$D$2:$D$62)</f>
        <v>53</v>
      </c>
      <c r="B55" s="15" t="str">
        <f>VLOOKUP(Y55,Spielberechtigungen!A:I,9,FALSE)</f>
        <v>Fabian Rys</v>
      </c>
      <c r="C55" s="14" t="str">
        <f>VLOOKUP(Y55,Spielberechtigungen!A:I,8,FALSE)</f>
        <v>SV Fischbach</v>
      </c>
      <c r="D55" s="26">
        <f>SUM(F55,H55,J55,L55,N55,P55,R55,T55,V55,X55)</f>
        <v>47</v>
      </c>
      <c r="E55" s="25"/>
      <c r="F55" s="25">
        <f>VLOOKUP(E55,Wertung!E$5:F$37,2,0)</f>
        <v>0</v>
      </c>
      <c r="G55" s="27">
        <v>13</v>
      </c>
      <c r="H55" s="27">
        <f>VLOOKUP(G55,Wertung!A$5:B$38,2,0)</f>
        <v>47</v>
      </c>
      <c r="I55" s="25"/>
      <c r="J55" s="25">
        <f>VLOOKUP(I55,Wertung!A$5:D$38,2,0)</f>
        <v>0</v>
      </c>
      <c r="K55" s="27"/>
      <c r="L55" s="27">
        <f>VLOOKUP(K55,Wertung!C$5:D$39,2,0)</f>
        <v>0</v>
      </c>
      <c r="M55" s="27"/>
      <c r="N55" s="27">
        <f>VLOOKUP(M55,Wertung!G$5:H$38,2,0)</f>
        <v>0</v>
      </c>
      <c r="O55" s="25"/>
      <c r="P55" s="25">
        <f>VLOOKUP(O55,Wertung!I$5:J$38,2,0)</f>
        <v>0</v>
      </c>
      <c r="Q55" s="25"/>
      <c r="R55" s="25">
        <f>VLOOKUP(Q55,Wertung!$K$5:$L$38,2,0)</f>
        <v>0</v>
      </c>
      <c r="S55" s="27"/>
      <c r="T55" s="27">
        <f>VLOOKUP(S55,Wertung!I$5:J$38,2,0)</f>
        <v>0</v>
      </c>
      <c r="U55" s="25"/>
      <c r="V55" s="25">
        <f>VLOOKUP(U55,Wertung!I$5:J$38,2,0)</f>
        <v>0</v>
      </c>
      <c r="W55" s="25"/>
      <c r="X55" s="25">
        <f>VLOOKUP(W55,Wertung!$K$5:$L$38,2,0)</f>
        <v>0</v>
      </c>
      <c r="Y55" s="27" t="s">
        <v>353</v>
      </c>
      <c r="AMH55" s="2"/>
      <c r="AMI55" s="2"/>
    </row>
    <row r="56" spans="1:1023" ht="15" x14ac:dyDescent="0.25">
      <c r="A56" s="13">
        <f>_xlfn.RANK.EQ(D56,$D$2:$D$62)</f>
        <v>55</v>
      </c>
      <c r="B56" s="15" t="str">
        <f>VLOOKUP(Y56,Spielberechtigungen!A:I,9,FALSE)</f>
        <v>Levin Henze</v>
      </c>
      <c r="C56" s="14" t="str">
        <f>VLOOKUP(Y56,Spielberechtigungen!A:I,8,FALSE)</f>
        <v>SV Fischbach</v>
      </c>
      <c r="D56" s="26">
        <f>SUM(F56,H56,J56,L56,N56,P56,R56,T56,V56,X56)</f>
        <v>0</v>
      </c>
      <c r="E56" s="25"/>
      <c r="F56" s="25">
        <f>VLOOKUP(E56,Wertung!E$5:F$37,2,0)</f>
        <v>0</v>
      </c>
      <c r="G56" s="27"/>
      <c r="H56" s="27">
        <f>VLOOKUP(G56,Wertung!A$5:B$38,2,0)</f>
        <v>0</v>
      </c>
      <c r="I56" s="25"/>
      <c r="J56" s="25">
        <f>VLOOKUP(I56,Wertung!A$5:D$38,2,0)</f>
        <v>0</v>
      </c>
      <c r="K56" s="27"/>
      <c r="L56" s="27">
        <f>VLOOKUP(K56,Wertung!C$5:D$39,2,0)</f>
        <v>0</v>
      </c>
      <c r="M56" s="27"/>
      <c r="N56" s="27">
        <f>VLOOKUP(M56,Wertung!G$5:H$38,2,0)</f>
        <v>0</v>
      </c>
      <c r="O56" s="25"/>
      <c r="P56" s="25">
        <f>VLOOKUP(O56,Wertung!I$5:J$38,2,0)</f>
        <v>0</v>
      </c>
      <c r="Q56" s="25"/>
      <c r="R56" s="25">
        <f>VLOOKUP(Q56,Wertung!$K$5:$L$38,2,0)</f>
        <v>0</v>
      </c>
      <c r="S56" s="27"/>
      <c r="T56" s="27">
        <f>VLOOKUP(S56,Wertung!I$5:J$38,2,0)</f>
        <v>0</v>
      </c>
      <c r="U56" s="25"/>
      <c r="V56" s="25">
        <f>VLOOKUP(U56,Wertung!I$5:J$38,2,0)</f>
        <v>0</v>
      </c>
      <c r="W56" s="25"/>
      <c r="X56" s="25">
        <f>VLOOKUP(W56,Wertung!$K$5:$L$38,2,0)</f>
        <v>0</v>
      </c>
      <c r="Y56" s="27" t="s">
        <v>760</v>
      </c>
      <c r="AMH56" s="2"/>
      <c r="AMI56" s="2"/>
    </row>
    <row r="57" spans="1:1023" ht="15" hidden="1" x14ac:dyDescent="0.25">
      <c r="A57" s="13">
        <f t="shared" ref="A34:A62" si="0">_xlfn.RANK.EQ(D57,$D$2:$D$62)</f>
        <v>55</v>
      </c>
      <c r="B57" s="15" t="str">
        <f>VLOOKUP(Y57,Spielberechtigungen!A:I,9,FALSE)</f>
        <v>Anoop Bhagyanath</v>
      </c>
      <c r="C57" s="14" t="str">
        <f>VLOOKUP(Y57,Spielberechtigungen!A:I,8,FALSE)</f>
        <v>BV Kaiserslautern</v>
      </c>
      <c r="D57" s="26">
        <f t="shared" ref="D34:D62" si="1">SUM(F57,H57,J57,L57,N57,P57,R57,T57,V57,X57)</f>
        <v>0</v>
      </c>
      <c r="E57" s="25"/>
      <c r="F57" s="25">
        <f>VLOOKUP(E57,Wertung!E$5:F$37,2,0)</f>
        <v>0</v>
      </c>
      <c r="G57" s="27"/>
      <c r="H57" s="27">
        <f>VLOOKUP(G57,Wertung!A$5:B$38,2,0)</f>
        <v>0</v>
      </c>
      <c r="I57" s="25"/>
      <c r="J57" s="25">
        <f>VLOOKUP(I57,Wertung!A$5:D$38,2,0)</f>
        <v>0</v>
      </c>
      <c r="K57" s="27"/>
      <c r="L57" s="27">
        <f>VLOOKUP(K57,Wertung!C$5:D$39,2,0)</f>
        <v>0</v>
      </c>
      <c r="M57" s="27"/>
      <c r="N57" s="27">
        <f>VLOOKUP(M57,Wertung!G$5:H$38,2,0)</f>
        <v>0</v>
      </c>
      <c r="O57" s="25"/>
      <c r="P57" s="25">
        <f>VLOOKUP(O57,Wertung!I$5:J$38,2,0)</f>
        <v>0</v>
      </c>
      <c r="Q57" s="25"/>
      <c r="R57" s="25">
        <f>VLOOKUP(Q57,Wertung!$K$5:$L$38,2,0)</f>
        <v>0</v>
      </c>
      <c r="S57" s="27"/>
      <c r="T57" s="27">
        <f>VLOOKUP(S57,Wertung!I$5:J$38,2,0)</f>
        <v>0</v>
      </c>
      <c r="U57" s="25"/>
      <c r="V57" s="25">
        <f>VLOOKUP(U57,Wertung!I$5:J$38,2,0)</f>
        <v>0</v>
      </c>
      <c r="W57" s="25"/>
      <c r="X57" s="25">
        <f>VLOOKUP(W57,Wertung!$K$5:$L$38,2,0)</f>
        <v>0</v>
      </c>
      <c r="Y57" s="27" t="s">
        <v>2473</v>
      </c>
      <c r="AMH57" s="2"/>
      <c r="AMI57" s="2"/>
    </row>
    <row r="58" spans="1:1023" ht="15" hidden="1" x14ac:dyDescent="0.25">
      <c r="A58" s="13">
        <f t="shared" si="0"/>
        <v>55</v>
      </c>
      <c r="B58" s="15" t="str">
        <f>VLOOKUP(Y58,Spielberechtigungen!A:I,9,FALSE)</f>
        <v>Yannic Brandstetter</v>
      </c>
      <c r="C58" s="14" t="str">
        <f>VLOOKUP(Y58,Spielberechtigungen!A:I,8,FALSE)</f>
        <v>BT Pirmasens</v>
      </c>
      <c r="D58" s="26">
        <f t="shared" si="1"/>
        <v>0</v>
      </c>
      <c r="E58" s="25"/>
      <c r="F58" s="25">
        <f>VLOOKUP(E58,Wertung!E$5:F$37,2,0)</f>
        <v>0</v>
      </c>
      <c r="G58" s="27"/>
      <c r="H58" s="27">
        <f>VLOOKUP(G58,Wertung!A$5:B$38,2,0)</f>
        <v>0</v>
      </c>
      <c r="I58" s="25"/>
      <c r="J58" s="25">
        <f>VLOOKUP(I58,Wertung!A$5:D$38,2,0)</f>
        <v>0</v>
      </c>
      <c r="K58" s="27"/>
      <c r="L58" s="27">
        <f>VLOOKUP(K58,Wertung!C$5:D$39,2,0)</f>
        <v>0</v>
      </c>
      <c r="M58" s="27"/>
      <c r="N58" s="27">
        <f>VLOOKUP(M58,Wertung!G$5:H$38,2,0)</f>
        <v>0</v>
      </c>
      <c r="O58" s="25"/>
      <c r="P58" s="25">
        <f>VLOOKUP(O58,Wertung!I$5:J$38,2,0)</f>
        <v>0</v>
      </c>
      <c r="Q58" s="25"/>
      <c r="R58" s="25">
        <f>VLOOKUP(Q58,Wertung!$K$5:$L$38,2,0)</f>
        <v>0</v>
      </c>
      <c r="S58" s="27"/>
      <c r="T58" s="27">
        <f>VLOOKUP(S58,Wertung!I$5:J$38,2,0)</f>
        <v>0</v>
      </c>
      <c r="U58" s="25"/>
      <c r="V58" s="25">
        <f>VLOOKUP(U58,Wertung!I$5:J$38,2,0)</f>
        <v>0</v>
      </c>
      <c r="W58" s="25"/>
      <c r="X58" s="25">
        <f>VLOOKUP(W58,Wertung!$K$5:$L$38,2,0)</f>
        <v>0</v>
      </c>
      <c r="Y58" s="27" t="s">
        <v>2638</v>
      </c>
      <c r="AMH58" s="2"/>
      <c r="AMI58" s="2"/>
    </row>
    <row r="59" spans="1:1023" ht="15" hidden="1" x14ac:dyDescent="0.25">
      <c r="A59" s="13">
        <f t="shared" si="0"/>
        <v>55</v>
      </c>
      <c r="B59" s="15" t="str">
        <f>VLOOKUP(Y59,Spielberechtigungen!A:I,9,FALSE)</f>
        <v>Christian Dümler</v>
      </c>
      <c r="C59" s="14" t="str">
        <f>VLOOKUP(Y59,Spielberechtigungen!A:I,8,FALSE)</f>
        <v>ASV Landau</v>
      </c>
      <c r="D59" s="26">
        <f t="shared" si="1"/>
        <v>0</v>
      </c>
      <c r="E59" s="25"/>
      <c r="F59" s="25">
        <f>VLOOKUP(E59,Wertung!E$5:F$37,2,0)</f>
        <v>0</v>
      </c>
      <c r="G59" s="27"/>
      <c r="H59" s="27">
        <f>VLOOKUP(G59,Wertung!A$5:B$38,2,0)</f>
        <v>0</v>
      </c>
      <c r="I59" s="25"/>
      <c r="J59" s="25">
        <f>VLOOKUP(I59,Wertung!A$5:D$38,2,0)</f>
        <v>0</v>
      </c>
      <c r="K59" s="27"/>
      <c r="L59" s="27">
        <f>VLOOKUP(K59,Wertung!C$5:D$39,2,0)</f>
        <v>0</v>
      </c>
      <c r="M59" s="27"/>
      <c r="N59" s="27">
        <f>VLOOKUP(M59,Wertung!G$5:H$38,2,0)</f>
        <v>0</v>
      </c>
      <c r="O59" s="25"/>
      <c r="P59" s="25">
        <f>VLOOKUP(O59,Wertung!I$5:J$38,2,0)</f>
        <v>0</v>
      </c>
      <c r="Q59" s="25"/>
      <c r="R59" s="25">
        <f>VLOOKUP(Q59,Wertung!$K$5:$L$38,2,0)</f>
        <v>0</v>
      </c>
      <c r="S59" s="27"/>
      <c r="T59" s="27">
        <f>VLOOKUP(S59,Wertung!I$5:J$38,2,0)</f>
        <v>0</v>
      </c>
      <c r="U59" s="25"/>
      <c r="V59" s="25">
        <f>VLOOKUP(U59,Wertung!I$5:J$38,2,0)</f>
        <v>0</v>
      </c>
      <c r="W59" s="25"/>
      <c r="X59" s="25">
        <f>VLOOKUP(W59,Wertung!$K$5:$L$38,2,0)</f>
        <v>0</v>
      </c>
      <c r="Y59" s="27" t="s">
        <v>1963</v>
      </c>
      <c r="AMH59" s="2"/>
      <c r="AMI59" s="2"/>
    </row>
    <row r="60" spans="1:1023" ht="15" hidden="1" x14ac:dyDescent="0.25">
      <c r="A60" s="13">
        <f t="shared" si="0"/>
        <v>55</v>
      </c>
      <c r="B60" s="15" t="str">
        <f>VLOOKUP(Y60,Spielberechtigungen!A:I,9,FALSE)</f>
        <v>Alex Engelhardt</v>
      </c>
      <c r="C60" s="14" t="str">
        <f>VLOOKUP(Y60,Spielberechtigungen!A:I,8,FALSE)</f>
        <v>ASV Landau</v>
      </c>
      <c r="D60" s="26">
        <f t="shared" si="1"/>
        <v>0</v>
      </c>
      <c r="E60" s="25"/>
      <c r="F60" s="25">
        <f>VLOOKUP(E60,Wertung!E$5:F$37,2,0)</f>
        <v>0</v>
      </c>
      <c r="G60" s="27"/>
      <c r="H60" s="27">
        <f>VLOOKUP(G60,Wertung!A$5:B$38,2,0)</f>
        <v>0</v>
      </c>
      <c r="I60" s="25"/>
      <c r="J60" s="25">
        <f>VLOOKUP(I60,Wertung!A$5:D$38,2,0)</f>
        <v>0</v>
      </c>
      <c r="K60" s="27"/>
      <c r="L60" s="27">
        <f>VLOOKUP(K60,Wertung!C$5:D$39,2,0)</f>
        <v>0</v>
      </c>
      <c r="M60" s="27"/>
      <c r="N60" s="27">
        <f>VLOOKUP(M60,Wertung!G$5:H$38,2,0)</f>
        <v>0</v>
      </c>
      <c r="O60" s="25"/>
      <c r="P60" s="25">
        <f>VLOOKUP(O60,Wertung!I$5:J$38,2,0)</f>
        <v>0</v>
      </c>
      <c r="Q60" s="25"/>
      <c r="R60" s="25">
        <f>VLOOKUP(Q60,Wertung!$K$5:$L$38,2,0)</f>
        <v>0</v>
      </c>
      <c r="S60" s="27"/>
      <c r="T60" s="27">
        <f>VLOOKUP(S60,Wertung!I$5:J$38,2,0)</f>
        <v>0</v>
      </c>
      <c r="U60" s="25"/>
      <c r="V60" s="25">
        <f>VLOOKUP(U60,Wertung!I$5:J$38,2,0)</f>
        <v>0</v>
      </c>
      <c r="W60" s="25"/>
      <c r="X60" s="25">
        <f>VLOOKUP(W60,Wertung!$K$5:$L$38,2,0)</f>
        <v>0</v>
      </c>
      <c r="Y60" s="27" t="s">
        <v>3001</v>
      </c>
      <c r="AMH60" s="2"/>
      <c r="AMI60" s="2"/>
    </row>
    <row r="61" spans="1:1023" ht="15" hidden="1" x14ac:dyDescent="0.25">
      <c r="A61" s="13">
        <f t="shared" si="0"/>
        <v>55</v>
      </c>
      <c r="B61" s="15" t="str">
        <f>VLOOKUP(Y61,Spielberechtigungen!A:I,9,FALSE)</f>
        <v>Marius Günther</v>
      </c>
      <c r="C61" s="14" t="str">
        <f>VLOOKUP(Y61,Spielberechtigungen!A:I,8,FALSE)</f>
        <v>TSV Eppstein</v>
      </c>
      <c r="D61" s="26">
        <f t="shared" si="1"/>
        <v>0</v>
      </c>
      <c r="E61" s="25"/>
      <c r="F61" s="25">
        <f>VLOOKUP(E61,Wertung!E$5:F$37,2,0)</f>
        <v>0</v>
      </c>
      <c r="G61" s="27"/>
      <c r="H61" s="27">
        <f>VLOOKUP(G61,Wertung!A$5:B$38,2,0)</f>
        <v>0</v>
      </c>
      <c r="I61" s="25"/>
      <c r="J61" s="25">
        <f>VLOOKUP(I61,Wertung!A$5:D$38,2,0)</f>
        <v>0</v>
      </c>
      <c r="K61" s="27"/>
      <c r="L61" s="27">
        <f>VLOOKUP(K61,Wertung!C$5:D$39,2,0)</f>
        <v>0</v>
      </c>
      <c r="M61" s="27"/>
      <c r="N61" s="27">
        <f>VLOOKUP(M61,Wertung!G$5:H$38,2,0)</f>
        <v>0</v>
      </c>
      <c r="O61" s="25"/>
      <c r="P61" s="25">
        <f>VLOOKUP(O61,Wertung!I$5:J$38,2,0)</f>
        <v>0</v>
      </c>
      <c r="Q61" s="25"/>
      <c r="R61" s="25">
        <f>VLOOKUP(Q61,Wertung!$K$5:$L$38,2,0)</f>
        <v>0</v>
      </c>
      <c r="S61" s="27"/>
      <c r="T61" s="27">
        <f>VLOOKUP(S61,Wertung!I$5:J$38,2,0)</f>
        <v>0</v>
      </c>
      <c r="U61" s="25"/>
      <c r="V61" s="25">
        <f>VLOOKUP(U61,Wertung!I$5:J$38,2,0)</f>
        <v>0</v>
      </c>
      <c r="W61" s="25"/>
      <c r="X61" s="25">
        <f>VLOOKUP(W61,Wertung!$K$5:$L$38,2,0)</f>
        <v>0</v>
      </c>
      <c r="Y61" s="27" t="s">
        <v>578</v>
      </c>
      <c r="AMH61" s="2"/>
      <c r="AMI61" s="2"/>
    </row>
    <row r="62" spans="1:1023" ht="15" hidden="1" x14ac:dyDescent="0.25">
      <c r="A62" s="13">
        <f t="shared" si="0"/>
        <v>55</v>
      </c>
      <c r="B62" s="15" t="str">
        <f>VLOOKUP(Y62,Spielberechtigungen!A:I,9,FALSE)</f>
        <v>Tobias Sohn</v>
      </c>
      <c r="C62" s="14" t="str">
        <f>VLOOKUP(Y62,Spielberechtigungen!A:I,8,FALSE)</f>
        <v>TSV Eppstein</v>
      </c>
      <c r="D62" s="26">
        <f t="shared" si="1"/>
        <v>0</v>
      </c>
      <c r="E62" s="25"/>
      <c r="F62" s="25">
        <f>VLOOKUP(E62,Wertung!E$5:F$37,2,0)</f>
        <v>0</v>
      </c>
      <c r="G62" s="27"/>
      <c r="H62" s="27">
        <f>VLOOKUP(G62,Wertung!A$5:B$38,2,0)</f>
        <v>0</v>
      </c>
      <c r="I62" s="25"/>
      <c r="J62" s="25">
        <f>VLOOKUP(I62,Wertung!A$5:D$38,2,0)</f>
        <v>0</v>
      </c>
      <c r="K62" s="27"/>
      <c r="L62" s="27">
        <f>VLOOKUP(K62,Wertung!C$5:D$39,2,0)</f>
        <v>0</v>
      </c>
      <c r="M62" s="27"/>
      <c r="N62" s="27">
        <f>VLOOKUP(M62,Wertung!G$5:H$38,2,0)</f>
        <v>0</v>
      </c>
      <c r="O62" s="25"/>
      <c r="P62" s="25">
        <f>VLOOKUP(O62,Wertung!I$5:J$38,2,0)</f>
        <v>0</v>
      </c>
      <c r="Q62" s="25"/>
      <c r="R62" s="25">
        <f>VLOOKUP(Q62,Wertung!$K$5:$L$38,2,0)</f>
        <v>0</v>
      </c>
      <c r="S62" s="27"/>
      <c r="T62" s="27">
        <f>VLOOKUP(S62,Wertung!I$5:J$38,2,0)</f>
        <v>0</v>
      </c>
      <c r="U62" s="25"/>
      <c r="V62" s="25">
        <f>VLOOKUP(U62,Wertung!I$5:J$38,2,0)</f>
        <v>0</v>
      </c>
      <c r="W62" s="25"/>
      <c r="X62" s="25">
        <f>VLOOKUP(W62,Wertung!$K$5:$L$38,2,0)</f>
        <v>0</v>
      </c>
      <c r="Y62" s="27" t="s">
        <v>965</v>
      </c>
      <c r="AMH62" s="2"/>
      <c r="AMI62" s="2"/>
    </row>
    <row r="63" spans="1:1023" ht="14.25" x14ac:dyDescent="0.2">
      <c r="Y63" s="24"/>
    </row>
    <row r="64" spans="1:1023" x14ac:dyDescent="0.2">
      <c r="A64" s="3" t="s">
        <v>2849</v>
      </c>
    </row>
    <row r="65" spans="1:4" ht="13.5" thickBot="1" x14ac:dyDescent="0.25"/>
    <row r="66" spans="1:4" ht="18.75" thickBot="1" x14ac:dyDescent="0.3">
      <c r="A66" s="29" t="s">
        <v>3890</v>
      </c>
      <c r="B66" s="30"/>
    </row>
    <row r="69" spans="1:4" ht="14.25" x14ac:dyDescent="0.2">
      <c r="D69"/>
    </row>
  </sheetData>
  <sortState xmlns:xlrd2="http://schemas.microsoft.com/office/spreadsheetml/2017/richdata2" ref="A2:Y56">
    <sortCondition descending="1" ref="D2:D56"/>
  </sortState>
  <mergeCells count="1">
    <mergeCell ref="A66:B66"/>
  </mergeCells>
  <phoneticPr fontId="27" type="noConversion"/>
  <conditionalFormatting sqref="Y2:Y62">
    <cfRule type="duplicateValues" dxfId="6" priority="67"/>
  </conditionalFormatting>
  <pageMargins left="0.78740157480314998" right="0.78740157480314998" top="1.3775590551181101" bottom="1.3775590551181101" header="0.98385826771653495" footer="0.98385826771653495"/>
  <pageSetup paperSize="9" scale="5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H47"/>
  <sheetViews>
    <sheetView tabSelected="1" view="pageBreakPreview" zoomScale="115" zoomScaleNormal="90" zoomScaleSheetLayoutView="115" workbookViewId="0">
      <pane xSplit="2" topLeftCell="O1" activePane="topRight" state="frozen"/>
      <selection pane="topRight" activeCell="B19" sqref="B19"/>
    </sheetView>
  </sheetViews>
  <sheetFormatPr baseColWidth="10" defaultColWidth="11" defaultRowHeight="12.75" x14ac:dyDescent="0.2"/>
  <cols>
    <col min="1" max="1" width="4.625" style="3" bestFit="1" customWidth="1"/>
    <col min="2" max="2" width="18.375" style="1" bestFit="1" customWidth="1"/>
    <col min="3" max="3" width="22.75" style="1" bestFit="1" customWidth="1"/>
    <col min="4" max="4" width="12.375" style="1" bestFit="1" customWidth="1"/>
    <col min="5" max="5" width="6.875" style="1" bestFit="1" customWidth="1"/>
    <col min="6" max="6" width="6.375" style="1" bestFit="1" customWidth="1"/>
    <col min="7" max="7" width="8" style="1" bestFit="1" customWidth="1"/>
    <col min="8" max="8" width="6.375" style="1" bestFit="1" customWidth="1"/>
    <col min="9" max="9" width="8" style="1" bestFit="1" customWidth="1"/>
    <col min="10" max="10" width="6.375" style="1" bestFit="1" customWidth="1"/>
    <col min="11" max="11" width="7.5" style="1" bestFit="1" customWidth="1"/>
    <col min="12" max="12" width="6.375" style="1" bestFit="1" customWidth="1"/>
    <col min="13" max="13" width="8.5" style="1" bestFit="1" customWidth="1"/>
    <col min="14" max="14" width="6.375" style="1" bestFit="1" customWidth="1"/>
    <col min="15" max="15" width="10.5" style="1" bestFit="1" customWidth="1"/>
    <col min="16" max="16" width="6.375" style="1" customWidth="1"/>
    <col min="17" max="17" width="6" style="1" bestFit="1" customWidth="1"/>
    <col min="18" max="18" width="6.375" style="1" bestFit="1" customWidth="1"/>
    <col min="19" max="19" width="10.5" style="1" bestFit="1" customWidth="1"/>
    <col min="20" max="20" width="6.375" style="1" customWidth="1"/>
    <col min="21" max="21" width="10.5" style="1" bestFit="1" customWidth="1"/>
    <col min="22" max="22" width="6.375" style="1" customWidth="1"/>
    <col min="23" max="23" width="6" style="1" bestFit="1" customWidth="1"/>
    <col min="24" max="24" width="6.375" style="1" bestFit="1" customWidth="1"/>
    <col min="25" max="25" width="9.25" style="1" bestFit="1" customWidth="1"/>
    <col min="26" max="1022" width="10.625" style="1" customWidth="1"/>
    <col min="1023" max="1023" width="11" style="2" customWidth="1"/>
    <col min="1024" max="16384" width="11" style="2"/>
  </cols>
  <sheetData>
    <row r="1" spans="1:1020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3867</v>
      </c>
      <c r="F1" s="16" t="s">
        <v>3</v>
      </c>
      <c r="G1" s="19" t="s">
        <v>3767</v>
      </c>
      <c r="H1" s="19" t="s">
        <v>3</v>
      </c>
      <c r="I1" s="16" t="s">
        <v>3768</v>
      </c>
      <c r="J1" s="16" t="s">
        <v>3</v>
      </c>
      <c r="K1" s="19" t="s">
        <v>3769</v>
      </c>
      <c r="L1" s="19" t="s">
        <v>3</v>
      </c>
      <c r="M1" s="19" t="s">
        <v>3889</v>
      </c>
      <c r="N1" s="19" t="s">
        <v>3</v>
      </c>
      <c r="O1" s="16" t="s">
        <v>3766</v>
      </c>
      <c r="P1" s="16" t="s">
        <v>3</v>
      </c>
      <c r="Q1" s="16" t="s">
        <v>2856</v>
      </c>
      <c r="R1" s="16" t="s">
        <v>3</v>
      </c>
      <c r="S1" s="19" t="s">
        <v>3847</v>
      </c>
      <c r="T1" s="19" t="s">
        <v>3</v>
      </c>
      <c r="U1" s="16" t="s">
        <v>3866</v>
      </c>
      <c r="V1" s="16" t="s">
        <v>3</v>
      </c>
      <c r="W1" s="16" t="s">
        <v>3309</v>
      </c>
      <c r="X1" s="16" t="s">
        <v>3</v>
      </c>
      <c r="Y1" s="19" t="s">
        <v>2848</v>
      </c>
    </row>
    <row r="2" spans="1:1020" s="2" customFormat="1" ht="15" x14ac:dyDescent="0.25">
      <c r="A2" s="13">
        <f>_xlfn.RANK.EQ(D2,$D$2:$D$41)</f>
        <v>1</v>
      </c>
      <c r="B2" s="15" t="str">
        <f>VLOOKUP(Y2,Spielberechtigungen!A:I,9,FALSE)</f>
        <v>Louisa Marburger</v>
      </c>
      <c r="C2" s="14" t="str">
        <f>VLOOKUP(Y2,Spielberechtigungen!A:I,8,FALSE)</f>
        <v>SV Fischbach</v>
      </c>
      <c r="D2" s="26">
        <f>SUM(F2,H2,J2,L2,N2,P2,R2,T2,V2,X2)</f>
        <v>670</v>
      </c>
      <c r="E2" s="25">
        <v>1</v>
      </c>
      <c r="F2" s="25">
        <f>VLOOKUP(E2,Wertung!E$5:F$37,2,0)</f>
        <v>240</v>
      </c>
      <c r="G2" s="27"/>
      <c r="H2" s="27">
        <f>VLOOKUP(G2,Wertung!A$5:B$38,2,0)</f>
        <v>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3</v>
      </c>
      <c r="N2" s="27">
        <f>VLOOKUP(M2,Wertung!G$5:H$38,2,0)</f>
        <v>160</v>
      </c>
      <c r="O2" s="25">
        <v>9</v>
      </c>
      <c r="P2" s="25">
        <f>VLOOKUP(O2,Wertung!I$5:J$38,2,0)</f>
        <v>80</v>
      </c>
      <c r="Q2" s="25"/>
      <c r="R2" s="25">
        <f>VLOOKUP(Q2,Wertung!$K$5:$L$38,2,0)</f>
        <v>0</v>
      </c>
      <c r="S2" s="27">
        <v>17</v>
      </c>
      <c r="T2" s="27">
        <f>VLOOKUP(S2,Wertung!I$5:J$38,2,0)</f>
        <v>45</v>
      </c>
      <c r="U2" s="25">
        <v>17</v>
      </c>
      <c r="V2" s="25">
        <f>VLOOKUP(U2,Wertung!I$5:J$38,2,0)</f>
        <v>45</v>
      </c>
      <c r="W2" s="25"/>
      <c r="X2" s="25">
        <f>VLOOKUP(W2,Wertung!$K$5:$L$38,2,0)</f>
        <v>0</v>
      </c>
      <c r="Y2" s="27" t="s">
        <v>346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</row>
    <row r="3" spans="1:1020" s="2" customFormat="1" ht="15" x14ac:dyDescent="0.25">
      <c r="A3" s="13">
        <f>_xlfn.RANK.EQ(D3,$D$2:$D$41)</f>
        <v>2</v>
      </c>
      <c r="B3" s="15" t="str">
        <f>VLOOKUP(Y3,Spielberechtigungen!A:I,9,FALSE)</f>
        <v>Heidi Diel</v>
      </c>
      <c r="C3" s="14" t="str">
        <f>VLOOKUP(Y3,Spielberechtigungen!A:I,8,FALSE)</f>
        <v>TV Hechtsheim</v>
      </c>
      <c r="D3" s="26">
        <f>SUM(F3,H3,J3,L3,N3,P3,R3,T3,V3,X3)</f>
        <v>440</v>
      </c>
      <c r="E3" s="25">
        <v>5</v>
      </c>
      <c r="F3" s="25">
        <f>VLOOKUP(E3,Wertung!E$5:F$37,2,0)</f>
        <v>105</v>
      </c>
      <c r="G3" s="27">
        <v>2</v>
      </c>
      <c r="H3" s="27">
        <f>VLOOKUP(G3,Wertung!A$5:B$38,2,0)</f>
        <v>160</v>
      </c>
      <c r="I3" s="25"/>
      <c r="J3" s="25">
        <f>VLOOKUP(I3,Wertung!A$5:B$38,2,0)</f>
        <v>0</v>
      </c>
      <c r="K3" s="27" t="s">
        <v>259</v>
      </c>
      <c r="L3" s="27">
        <f>VLOOKUP(K3,Wertung!C$5:D$39,2,0)</f>
        <v>100</v>
      </c>
      <c r="M3" s="27">
        <v>9</v>
      </c>
      <c r="N3" s="27">
        <f>VLOOKUP(M3,Wertung!G$5:H$38,2,0)</f>
        <v>75</v>
      </c>
      <c r="O3" s="25"/>
      <c r="P3" s="25">
        <f>VLOOKUP(O3,Wertung!I$5:J$38,2,0)</f>
        <v>0</v>
      </c>
      <c r="Q3" s="25"/>
      <c r="R3" s="25">
        <f>VLOOKUP(Q3,Wertung!$K$5:$L$38,2,0)</f>
        <v>0</v>
      </c>
      <c r="S3" s="27"/>
      <c r="T3" s="27">
        <f>VLOOKUP(S3,Wertung!I$5:J$38,2,0)</f>
        <v>0</v>
      </c>
      <c r="U3" s="25"/>
      <c r="V3" s="25">
        <f>VLOOKUP(U3,Wertung!I$5:J$38,2,0)</f>
        <v>0</v>
      </c>
      <c r="W3" s="25"/>
      <c r="X3" s="25">
        <f>VLOOKUP(W3,Wertung!$K$5:$L$38,2,0)</f>
        <v>0</v>
      </c>
      <c r="Y3" s="27" t="s">
        <v>1239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</row>
    <row r="4" spans="1:1020" s="2" customFormat="1" ht="15" x14ac:dyDescent="0.25">
      <c r="A4" s="13">
        <f>_xlfn.RANK.EQ(D4,$D$2:$D$41)</f>
        <v>2</v>
      </c>
      <c r="B4" s="15" t="str">
        <f>VLOOKUP(Y4,Spielberechtigungen!A:I,9,FALSE)</f>
        <v>Katrin Brümmer</v>
      </c>
      <c r="C4" s="14" t="str">
        <f>VLOOKUP(Y4,Spielberechtigungen!A:I,8,FALSE)</f>
        <v>TV Hechtsheim</v>
      </c>
      <c r="D4" s="26">
        <f>SUM(F4,H4,J4,L4,N4,P4,R4,T4,V4,X4)</f>
        <v>440</v>
      </c>
      <c r="E4" s="25">
        <v>5</v>
      </c>
      <c r="F4" s="25">
        <f>VLOOKUP(E4,Wertung!E$5:F$37,2,0)</f>
        <v>105</v>
      </c>
      <c r="G4" s="27">
        <v>2</v>
      </c>
      <c r="H4" s="27">
        <f>VLOOKUP(G4,Wertung!A$5:B$38,2,0)</f>
        <v>160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>
        <v>9</v>
      </c>
      <c r="N4" s="27">
        <f>VLOOKUP(M4,Wertung!G$5:H$38,2,0)</f>
        <v>75</v>
      </c>
      <c r="O4" s="25"/>
      <c r="P4" s="25">
        <f>VLOOKUP(O4,Wertung!I$5:J$38,2,0)</f>
        <v>0</v>
      </c>
      <c r="Q4" s="25"/>
      <c r="R4" s="25">
        <f>VLOOKUP(Q4,Wertung!$K$5:$L$38,2,0)</f>
        <v>0</v>
      </c>
      <c r="S4" s="27"/>
      <c r="T4" s="27">
        <f>VLOOKUP(S4,Wertung!I$5:J$38,2,0)</f>
        <v>0</v>
      </c>
      <c r="U4" s="25"/>
      <c r="V4" s="25">
        <f>VLOOKUP(U4,Wertung!I$5:J$38,2,0)</f>
        <v>0</v>
      </c>
      <c r="W4" s="25"/>
      <c r="X4" s="25">
        <f>VLOOKUP(W4,Wertung!$K$5:$L$38,2,0)</f>
        <v>0</v>
      </c>
      <c r="Y4" s="27" t="s">
        <v>1247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</row>
    <row r="5" spans="1:1020" s="2" customFormat="1" ht="15" x14ac:dyDescent="0.25">
      <c r="A5" s="13">
        <f>_xlfn.RANK.EQ(D5,$D$2:$D$41)</f>
        <v>4</v>
      </c>
      <c r="B5" s="15" t="str">
        <f>VLOOKUP(Y5,Spielberechtigungen!A:I,9,FALSE)</f>
        <v>Jessica Kurz</v>
      </c>
      <c r="C5" s="14" t="str">
        <f>VLOOKUP(Y5,Spielberechtigungen!A:I,8,FALSE)</f>
        <v>1. BCW Hütschenhausen</v>
      </c>
      <c r="D5" s="26">
        <f>SUM(F5,H5,J5,L5,N5,P5,R5,T5,V5,X5)</f>
        <v>415</v>
      </c>
      <c r="E5" s="25">
        <v>7</v>
      </c>
      <c r="F5" s="25">
        <f>VLOOKUP(E5,Wertung!E$5:F$37,2,0)</f>
        <v>105</v>
      </c>
      <c r="G5" s="27">
        <v>1</v>
      </c>
      <c r="H5" s="27">
        <f>VLOOKUP(G5,Wertung!A$5:B$38,2,0)</f>
        <v>210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/>
      <c r="N5" s="27">
        <f>VLOOKUP(M5,Wertung!G$5:H$38,2,0)</f>
        <v>0</v>
      </c>
      <c r="O5" s="25"/>
      <c r="P5" s="25">
        <f>VLOOKUP(O5,Wertung!I$5:J$38,2,0)</f>
        <v>0</v>
      </c>
      <c r="Q5" s="25"/>
      <c r="R5" s="25">
        <f>VLOOKUP(Q5,Wertung!$K$5:$L$38,2,0)</f>
        <v>0</v>
      </c>
      <c r="S5" s="27"/>
      <c r="T5" s="27">
        <f>VLOOKUP(S5,Wertung!I$5:J$38,2,0)</f>
        <v>0</v>
      </c>
      <c r="U5" s="25"/>
      <c r="V5" s="25">
        <f>VLOOKUP(U5,Wertung!I$5:J$38,2,0)</f>
        <v>0</v>
      </c>
      <c r="W5" s="25"/>
      <c r="X5" s="25">
        <f>VLOOKUP(W5,Wertung!$K$5:$L$38,2,0)</f>
        <v>0</v>
      </c>
      <c r="Y5" s="27" t="s">
        <v>2358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</row>
    <row r="6" spans="1:1020" s="2" customFormat="1" ht="15" x14ac:dyDescent="0.25">
      <c r="A6" s="13">
        <f>_xlfn.RANK.EQ(D6,$D$2:$D$41)</f>
        <v>4</v>
      </c>
      <c r="B6" s="15" t="str">
        <f>VLOOKUP(Y6,Spielberechtigungen!A:I,9,FALSE)</f>
        <v>Sina Winter</v>
      </c>
      <c r="C6" s="14" t="str">
        <f>VLOOKUP(Y6,Spielberechtigungen!A:I,8,FALSE)</f>
        <v>1. BCW Hütschenhausen</v>
      </c>
      <c r="D6" s="26">
        <f>SUM(F6,H6,J6,L6,N6,P6,R6,T6,V6,X6)</f>
        <v>415</v>
      </c>
      <c r="E6" s="25">
        <v>7</v>
      </c>
      <c r="F6" s="25">
        <f>VLOOKUP(E6,Wertung!E$5:F$37,2,0)</f>
        <v>105</v>
      </c>
      <c r="G6" s="27">
        <v>1</v>
      </c>
      <c r="H6" s="27">
        <f>VLOOKUP(G6,Wertung!A$5:B$38,2,0)</f>
        <v>210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VLOOKUP(O6,Wertung!I$5:J$38,2,0)</f>
        <v>0</v>
      </c>
      <c r="Q6" s="25"/>
      <c r="R6" s="25">
        <f>VLOOKUP(Q6,Wertung!$K$5:$L$38,2,0)</f>
        <v>0</v>
      </c>
      <c r="S6" s="27"/>
      <c r="T6" s="27">
        <f>VLOOKUP(S6,Wertung!I$5:J$38,2,0)</f>
        <v>0</v>
      </c>
      <c r="U6" s="25"/>
      <c r="V6" s="25">
        <f>VLOOKUP(U6,Wertung!I$5:J$38,2,0)</f>
        <v>0</v>
      </c>
      <c r="W6" s="25"/>
      <c r="X6" s="25">
        <f>VLOOKUP(W6,Wertung!$K$5:$L$38,2,0)</f>
        <v>0</v>
      </c>
      <c r="Y6" s="27" t="s">
        <v>2362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</row>
    <row r="7" spans="1:1020" s="2" customFormat="1" ht="15" x14ac:dyDescent="0.25">
      <c r="A7" s="13">
        <f>_xlfn.RANK.EQ(D7,$D$2:$D$41)</f>
        <v>6</v>
      </c>
      <c r="B7" s="15" t="str">
        <f>VLOOKUP(Y7,Spielberechtigungen!A:I,9,FALSE)</f>
        <v>Kim Bender</v>
      </c>
      <c r="C7" s="14" t="str">
        <f>VLOOKUP(Y7,Spielberechtigungen!A:I,8,FALSE)</f>
        <v>TV Mainz-Zahlbach</v>
      </c>
      <c r="D7" s="26">
        <f>SUM(F7,H7,J7,L7,N7,P7,R7,T7,V7,X7)</f>
        <v>355</v>
      </c>
      <c r="E7" s="25">
        <v>1</v>
      </c>
      <c r="F7" s="25">
        <f>VLOOKUP(E7,Wertung!E$5:F$37,2,0)</f>
        <v>240</v>
      </c>
      <c r="G7" s="27"/>
      <c r="H7" s="27">
        <f>VLOOKUP(G7,Wertung!A$5:B$38,2,0)</f>
        <v>0</v>
      </c>
      <c r="I7" s="25"/>
      <c r="J7" s="25">
        <f>VLOOKUP(I7,Wertung!A$5:B$38,2,0)</f>
        <v>0</v>
      </c>
      <c r="K7" s="27"/>
      <c r="L7" s="27">
        <f>VLOOKUP(K7,Wertung!C$5:D$39,2,0)</f>
        <v>0</v>
      </c>
      <c r="M7" s="27">
        <v>5</v>
      </c>
      <c r="N7" s="27">
        <f>VLOOKUP(M7,Wertung!G$5:H$38,2,0)</f>
        <v>115</v>
      </c>
      <c r="O7" s="25"/>
      <c r="P7" s="25">
        <f>VLOOKUP(O7,Wertung!I$5:J$38,2,0)</f>
        <v>0</v>
      </c>
      <c r="Q7" s="25"/>
      <c r="R7" s="25">
        <f>VLOOKUP(Q7,Wertung!$K$5:$L$38,2,0)</f>
        <v>0</v>
      </c>
      <c r="S7" s="27"/>
      <c r="T7" s="27">
        <f>VLOOKUP(S7,Wertung!I$5:J$38,2,0)</f>
        <v>0</v>
      </c>
      <c r="U7" s="25"/>
      <c r="V7" s="25">
        <f>VLOOKUP(U7,Wertung!I$5:J$38,2,0)</f>
        <v>0</v>
      </c>
      <c r="W7" s="25"/>
      <c r="X7" s="25">
        <f>VLOOKUP(W7,Wertung!$K$5:$L$38,2,0)</f>
        <v>0</v>
      </c>
      <c r="Y7" s="27" t="s">
        <v>3463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</row>
    <row r="8" spans="1:1020" s="2" customFormat="1" ht="15" x14ac:dyDescent="0.25">
      <c r="A8" s="13">
        <f>_xlfn.RANK.EQ(D8,$D$2:$D$41)</f>
        <v>7</v>
      </c>
      <c r="B8" s="15" t="str">
        <f>VLOOKUP(Y8,Spielberechtigungen!A:I,9,FALSE)</f>
        <v>Jasmin Stumptner</v>
      </c>
      <c r="C8" s="14" t="str">
        <f>VLOOKUP(Y8,Spielberechtigungen!A:I,8,FALSE)</f>
        <v>BV Kaiserslautern</v>
      </c>
      <c r="D8" s="26">
        <f>SUM(F8,H8,J8,L8,N8,P8,R8,T8,V8,X8)</f>
        <v>300</v>
      </c>
      <c r="E8" s="25">
        <v>9</v>
      </c>
      <c r="F8" s="25">
        <f>VLOOKUP(E8,Wertung!E$5:F$37,2,0)</f>
        <v>70</v>
      </c>
      <c r="G8" s="27">
        <v>3</v>
      </c>
      <c r="H8" s="27">
        <f>VLOOKUP(G8,Wertung!A$5:B$38,2,0)</f>
        <v>130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/>
      <c r="N8" s="27">
        <f>VLOOKUP(M8,Wertung!G$5:H$38,2,0)</f>
        <v>0</v>
      </c>
      <c r="O8" s="25"/>
      <c r="P8" s="25">
        <f>VLOOKUP(O8,Wertung!I$5:J$38,2,0)</f>
        <v>0</v>
      </c>
      <c r="Q8" s="25"/>
      <c r="R8" s="25">
        <f>VLOOKUP(Q8,Wertung!$K$5:$L$38,2,0)</f>
        <v>0</v>
      </c>
      <c r="S8" s="27"/>
      <c r="T8" s="27">
        <f>VLOOKUP(S8,Wertung!I$5:J$38,2,0)</f>
        <v>0</v>
      </c>
      <c r="U8" s="25"/>
      <c r="V8" s="25">
        <f>VLOOKUP(U8,Wertung!I$5:J$38,2,0)</f>
        <v>0</v>
      </c>
      <c r="W8" s="25"/>
      <c r="X8" s="25">
        <f>VLOOKUP(W8,Wertung!$K$5:$L$38,2,0)</f>
        <v>0</v>
      </c>
      <c r="Y8" s="27" t="s">
        <v>2415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</row>
    <row r="9" spans="1:1020" s="2" customFormat="1" ht="15" x14ac:dyDescent="0.25">
      <c r="A9" s="13">
        <f>_xlfn.RANK.EQ(D9,$D$2:$D$41)</f>
        <v>7</v>
      </c>
      <c r="B9" s="15" t="str">
        <f>VLOOKUP(Y9,Spielberechtigungen!A:I,9,FALSE)</f>
        <v>Michelle Usslar</v>
      </c>
      <c r="C9" s="14" t="str">
        <f>VLOOKUP(Y9,Spielberechtigungen!A:I,8,FALSE)</f>
        <v>BV Kaiserslautern</v>
      </c>
      <c r="D9" s="26">
        <f>SUM(F9,H9,J9,L9,N9,P9,R9,T9,V9,X9)</f>
        <v>300</v>
      </c>
      <c r="E9" s="25">
        <v>9</v>
      </c>
      <c r="F9" s="25">
        <f>VLOOKUP(E9,Wertung!E$5:F$37,2,0)</f>
        <v>70</v>
      </c>
      <c r="G9" s="27">
        <v>3</v>
      </c>
      <c r="H9" s="27">
        <f>VLOOKUP(G9,Wertung!A$5:B$38,2,0)</f>
        <v>130</v>
      </c>
      <c r="I9" s="25"/>
      <c r="J9" s="25">
        <f>VLOOKUP(I9,Wertung!A$5:B$38,2,0)</f>
        <v>0</v>
      </c>
      <c r="K9" s="27" t="s">
        <v>259</v>
      </c>
      <c r="L9" s="27">
        <f>VLOOKUP(K9,Wertung!C$5:D$39,2,0)</f>
        <v>100</v>
      </c>
      <c r="M9" s="27"/>
      <c r="N9" s="27">
        <f>VLOOKUP(M9,Wertung!G$5:H$38,2,0)</f>
        <v>0</v>
      </c>
      <c r="O9" s="25"/>
      <c r="P9" s="25">
        <f>VLOOKUP(O9,Wertung!I$5:J$38,2,0)</f>
        <v>0</v>
      </c>
      <c r="Q9" s="25"/>
      <c r="R9" s="25">
        <f>VLOOKUP(Q9,Wertung!$K$5:$L$38,2,0)</f>
        <v>0</v>
      </c>
      <c r="S9" s="27"/>
      <c r="T9" s="27">
        <f>VLOOKUP(S9,Wertung!I$5:J$38,2,0)</f>
        <v>0</v>
      </c>
      <c r="U9" s="25"/>
      <c r="V9" s="25">
        <f>VLOOKUP(U9,Wertung!I$5:J$38,2,0)</f>
        <v>0</v>
      </c>
      <c r="W9" s="25"/>
      <c r="X9" s="25">
        <f>VLOOKUP(W9,Wertung!$K$5:$L$38,2,0)</f>
        <v>0</v>
      </c>
      <c r="Y9" s="27" t="s">
        <v>2440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</row>
    <row r="10" spans="1:1020" s="2" customFormat="1" ht="15" x14ac:dyDescent="0.25">
      <c r="A10" s="13">
        <f>_xlfn.RANK.EQ(D10,$D$2:$D$41)</f>
        <v>9</v>
      </c>
      <c r="B10" s="15" t="str">
        <f>VLOOKUP(Y10,Spielberechtigungen!A:I,9,FALSE)</f>
        <v>Anna-Lena Zorn</v>
      </c>
      <c r="C10" s="14" t="str">
        <f>VLOOKUP(Y10,Spielberechtigungen!A:I,8,FALSE)</f>
        <v>SV Fischbach</v>
      </c>
      <c r="D10" s="26">
        <f>SUM(F10,H10,J10,L10,N10,P10,R10,T10,V10,X10)</f>
        <v>295</v>
      </c>
      <c r="E10" s="25"/>
      <c r="F10" s="25">
        <f>VLOOKUP(E10,Wertung!E$5:F$37,2,0)</f>
        <v>0</v>
      </c>
      <c r="G10" s="27"/>
      <c r="H10" s="27">
        <f>VLOOKUP(G10,Wertung!A$5:B$38,2,0)</f>
        <v>0</v>
      </c>
      <c r="I10" s="25"/>
      <c r="J10" s="25">
        <f>VLOOKUP(I10,Wertung!A$5:B$38,2,0)</f>
        <v>0</v>
      </c>
      <c r="K10" s="27">
        <v>1</v>
      </c>
      <c r="L10" s="27">
        <f>VLOOKUP(K10,Wertung!C$5:D$39,2,0)</f>
        <v>100</v>
      </c>
      <c r="M10" s="27">
        <v>7</v>
      </c>
      <c r="N10" s="27">
        <f>VLOOKUP(M10,Wertung!G$5:H$38,2,0)</f>
        <v>115</v>
      </c>
      <c r="O10" s="25"/>
      <c r="P10" s="25">
        <f>VLOOKUP(O10,Wertung!I$5:J$38,2,0)</f>
        <v>0</v>
      </c>
      <c r="Q10" s="25"/>
      <c r="R10" s="25">
        <f>VLOOKUP(Q10,Wertung!$K$5:$L$38,2,0)</f>
        <v>0</v>
      </c>
      <c r="S10" s="27"/>
      <c r="T10" s="27">
        <f>VLOOKUP(S10,Wertung!I$5:J$38,2,0)</f>
        <v>0</v>
      </c>
      <c r="U10" s="25">
        <v>9</v>
      </c>
      <c r="V10" s="25">
        <f>VLOOKUP(U10,Wertung!I$5:J$38,2,0)</f>
        <v>80</v>
      </c>
      <c r="W10" s="25"/>
      <c r="X10" s="25">
        <f>VLOOKUP(W10,Wertung!$K$5:$L$38,2,0)</f>
        <v>0</v>
      </c>
      <c r="Y10" s="27" t="s">
        <v>3143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</row>
    <row r="11" spans="1:1020" s="2" customFormat="1" ht="15" x14ac:dyDescent="0.25">
      <c r="A11" s="13">
        <f>_xlfn.RANK.EQ(D11,$D$2:$D$41)</f>
        <v>10</v>
      </c>
      <c r="B11" s="15" t="str">
        <f>VLOOKUP(Y11,Spielberechtigungen!A:I,9,FALSE)</f>
        <v>Kristina Moßmann</v>
      </c>
      <c r="C11" s="14" t="str">
        <f>VLOOKUP(Y11,Spielberechtigungen!A:I,8,FALSE)</f>
        <v>TV Mainz-Zahlbach</v>
      </c>
      <c r="D11" s="26">
        <f>SUM(F11,H11,J11,L11,N11,P11,R11,T11,V11,X11)</f>
        <v>290</v>
      </c>
      <c r="E11" s="25">
        <v>2</v>
      </c>
      <c r="F11" s="25">
        <f>VLOOKUP(E11,Wertung!E$5:F$37,2,0)</f>
        <v>190</v>
      </c>
      <c r="G11" s="27"/>
      <c r="H11" s="27">
        <f>VLOOKUP(G11,Wertung!A$5:B$38,2,0)</f>
        <v>0</v>
      </c>
      <c r="I11" s="25"/>
      <c r="J11" s="25">
        <f>VLOOKUP(I11,Wertung!A$5:B$38,2,0)</f>
        <v>0</v>
      </c>
      <c r="K11" s="27" t="s">
        <v>259</v>
      </c>
      <c r="L11" s="27">
        <f>VLOOKUP(K11,Wertung!C$5:D$39,2,0)</f>
        <v>100</v>
      </c>
      <c r="M11" s="27"/>
      <c r="N11" s="27">
        <f>VLOOKUP(M11,Wertung!G$5:H$38,2,0)</f>
        <v>0</v>
      </c>
      <c r="O11" s="25"/>
      <c r="P11" s="25">
        <f>VLOOKUP(O11,Wertung!I$5:J$38,2,0)</f>
        <v>0</v>
      </c>
      <c r="Q11" s="25"/>
      <c r="R11" s="25">
        <f>VLOOKUP(Q11,Wertung!$K$5:$L$38,2,0)</f>
        <v>0</v>
      </c>
      <c r="S11" s="27"/>
      <c r="T11" s="27">
        <f>VLOOKUP(S11,Wertung!I$5:J$38,2,0)</f>
        <v>0</v>
      </c>
      <c r="U11" s="25"/>
      <c r="V11" s="25">
        <f>VLOOKUP(U11,Wertung!I$5:J$38,2,0)</f>
        <v>0</v>
      </c>
      <c r="W11" s="25"/>
      <c r="X11" s="25">
        <f>VLOOKUP(W11,Wertung!$K$5:$L$38,2,0)</f>
        <v>0</v>
      </c>
      <c r="Y11" s="27" t="s">
        <v>2352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</row>
    <row r="12" spans="1:1020" s="2" customFormat="1" ht="15" x14ac:dyDescent="0.25">
      <c r="A12" s="13">
        <f>_xlfn.RANK.EQ(D12,$D$2:$D$41)</f>
        <v>10</v>
      </c>
      <c r="B12" s="15" t="str">
        <f>VLOOKUP(Y12,Spielberechtigungen!A:I,9,FALSE)</f>
        <v>Melanie Hellhorst</v>
      </c>
      <c r="C12" s="14" t="str">
        <f>VLOOKUP(Y12,Spielberechtigungen!A:I,8,FALSE)</f>
        <v>TV Mainz-Zahlbach</v>
      </c>
      <c r="D12" s="26">
        <f>SUM(F12,H12,J12,L12,N12,P12,R12,T12,V12,X12)</f>
        <v>290</v>
      </c>
      <c r="E12" s="25">
        <v>2</v>
      </c>
      <c r="F12" s="25">
        <f>VLOOKUP(E12,Wertung!E$5:F$37,2,0)</f>
        <v>190</v>
      </c>
      <c r="G12" s="27"/>
      <c r="H12" s="27">
        <f>VLOOKUP(G12,Wertung!A$5:B$38,2,0)</f>
        <v>0</v>
      </c>
      <c r="I12" s="25"/>
      <c r="J12" s="25">
        <f>VLOOKUP(I12,Wertung!A$5:B$38,2,0)</f>
        <v>0</v>
      </c>
      <c r="K12" s="27" t="s">
        <v>259</v>
      </c>
      <c r="L12" s="27">
        <f>VLOOKUP(K12,Wertung!C$5:D$39,2,0)</f>
        <v>100</v>
      </c>
      <c r="M12" s="27"/>
      <c r="N12" s="27">
        <f>VLOOKUP(M12,Wertung!G$5:H$38,2,0)</f>
        <v>0</v>
      </c>
      <c r="O12" s="25"/>
      <c r="P12" s="25">
        <f>VLOOKUP(O12,Wertung!I$5:J$38,2,0)</f>
        <v>0</v>
      </c>
      <c r="Q12" s="25"/>
      <c r="R12" s="25">
        <f>VLOOKUP(Q12,Wertung!$K$5:$L$38,2,0)</f>
        <v>0</v>
      </c>
      <c r="S12" s="27"/>
      <c r="T12" s="27">
        <f>VLOOKUP(S12,Wertung!I$5:J$38,2,0)</f>
        <v>0</v>
      </c>
      <c r="U12" s="25"/>
      <c r="V12" s="25">
        <f>VLOOKUP(U12,Wertung!I$5:J$38,2,0)</f>
        <v>0</v>
      </c>
      <c r="W12" s="25"/>
      <c r="X12" s="25">
        <f>VLOOKUP(W12,Wertung!$K$5:$L$38,2,0)</f>
        <v>0</v>
      </c>
      <c r="Y12" s="27" t="s">
        <v>1382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</row>
    <row r="13" spans="1:1020" s="2" customFormat="1" ht="15" x14ac:dyDescent="0.25">
      <c r="A13" s="13">
        <f>_xlfn.RANK.EQ(D13,$D$2:$D$41)</f>
        <v>10</v>
      </c>
      <c r="B13" s="15" t="str">
        <f>VLOOKUP(Y13,Spielberechtigungen!A:I,9,FALSE)</f>
        <v>Nora Behsler</v>
      </c>
      <c r="C13" s="14" t="str">
        <f>VLOOKUP(Y13,Spielberechtigungen!A:I,8,FALSE)</f>
        <v>ASV Landau</v>
      </c>
      <c r="D13" s="26">
        <f>SUM(F13,H13,J13,L13,N13,P13,R13,T13,V13,X13)</f>
        <v>290</v>
      </c>
      <c r="E13" s="25">
        <v>3</v>
      </c>
      <c r="F13" s="25">
        <f>VLOOKUP(E13,Wertung!E$5:F$37,2,0)</f>
        <v>145</v>
      </c>
      <c r="G13" s="27"/>
      <c r="H13" s="27">
        <f>VLOOKUP(G13,Wertung!A$5:B$38,2,0)</f>
        <v>0</v>
      </c>
      <c r="I13" s="25"/>
      <c r="J13" s="25">
        <f>VLOOKUP(I13,Wertung!A$5:B$38,2,0)</f>
        <v>0</v>
      </c>
      <c r="K13" s="27" t="s">
        <v>259</v>
      </c>
      <c r="L13" s="27">
        <f>VLOOKUP(K13,Wertung!C$5:D$39,2,0)</f>
        <v>100</v>
      </c>
      <c r="M13" s="27">
        <v>17</v>
      </c>
      <c r="N13" s="27">
        <f>VLOOKUP(M13,Wertung!G$5:H$38,2,0)</f>
        <v>45</v>
      </c>
      <c r="O13" s="25"/>
      <c r="P13" s="25">
        <f>VLOOKUP(O13,Wertung!I$5:J$38,2,0)</f>
        <v>0</v>
      </c>
      <c r="Q13" s="25"/>
      <c r="R13" s="25">
        <f>VLOOKUP(Q13,Wertung!$K$5:$L$38,2,0)</f>
        <v>0</v>
      </c>
      <c r="S13" s="27"/>
      <c r="T13" s="27">
        <f>VLOOKUP(S13,Wertung!I$5:J$38,2,0)</f>
        <v>0</v>
      </c>
      <c r="U13" s="25"/>
      <c r="V13" s="25">
        <f>VLOOKUP(U13,Wertung!I$5:J$38,2,0)</f>
        <v>0</v>
      </c>
      <c r="W13" s="25"/>
      <c r="X13" s="25">
        <f>VLOOKUP(W13,Wertung!$K$5:$L$38,2,0)</f>
        <v>0</v>
      </c>
      <c r="Y13" s="27" t="s">
        <v>1943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</row>
    <row r="14" spans="1:1020" s="2" customFormat="1" ht="15" x14ac:dyDescent="0.25">
      <c r="A14" s="13">
        <f>_xlfn.RANK.EQ(D14,$D$2:$D$41)</f>
        <v>13</v>
      </c>
      <c r="B14" s="15" t="str">
        <f>VLOOKUP(Y14,Spielberechtigungen!A:I,9,FALSE)</f>
        <v>Maren Klein</v>
      </c>
      <c r="C14" s="14" t="str">
        <f>VLOOKUP(Y14,Spielberechtigungen!A:I,8,FALSE)</f>
        <v>1. BCW Hütschenhausen</v>
      </c>
      <c r="D14" s="26">
        <f>SUM(F14,H14,J14,L14,N14,P14,R14,T14,V14,X14)</f>
        <v>266</v>
      </c>
      <c r="E14" s="25">
        <v>9</v>
      </c>
      <c r="F14" s="25">
        <f>VLOOKUP(E14,Wertung!E$5:F$37,2,0)</f>
        <v>70</v>
      </c>
      <c r="G14" s="27">
        <v>5</v>
      </c>
      <c r="H14" s="27">
        <f>VLOOKUP(G14,Wertung!A$5:B$38,2,0)</f>
        <v>96</v>
      </c>
      <c r="I14" s="25"/>
      <c r="J14" s="25">
        <f>VLOOKUP(I14,Wertung!A$5:B$38,2,0)</f>
        <v>0</v>
      </c>
      <c r="K14" s="27" t="s">
        <v>259</v>
      </c>
      <c r="L14" s="27">
        <f>VLOOKUP(K14,Wertung!C$5:D$39,2,0)</f>
        <v>100</v>
      </c>
      <c r="M14" s="27"/>
      <c r="N14" s="27">
        <f>VLOOKUP(M14,Wertung!G$5:H$38,2,0)</f>
        <v>0</v>
      </c>
      <c r="O14" s="25"/>
      <c r="P14" s="25">
        <f>VLOOKUP(O14,Wertung!I$5:J$38,2,0)</f>
        <v>0</v>
      </c>
      <c r="Q14" s="25"/>
      <c r="R14" s="25">
        <f>VLOOKUP(Q14,Wertung!$K$5:$L$38,2,0)</f>
        <v>0</v>
      </c>
      <c r="S14" s="27"/>
      <c r="T14" s="27">
        <f>VLOOKUP(S14,Wertung!I$5:J$38,2,0)</f>
        <v>0</v>
      </c>
      <c r="U14" s="25"/>
      <c r="V14" s="25">
        <f>VLOOKUP(U14,Wertung!I$5:J$38,2,0)</f>
        <v>0</v>
      </c>
      <c r="W14" s="25"/>
      <c r="X14" s="25">
        <f>VLOOKUP(W14,Wertung!$K$5:$L$38,2,0)</f>
        <v>0</v>
      </c>
      <c r="Y14" s="27" t="s">
        <v>2354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</row>
    <row r="15" spans="1:1020" s="2" customFormat="1" ht="15" x14ac:dyDescent="0.25">
      <c r="A15" s="13">
        <f>_xlfn.RANK.EQ(D15,$D$2:$D$41)</f>
        <v>13</v>
      </c>
      <c r="B15" s="15" t="str">
        <f>VLOOKUP(Y15,Spielberechtigungen!A:I,9,FALSE)</f>
        <v>Jasmin Guckenbiehl</v>
      </c>
      <c r="C15" s="14" t="str">
        <f>VLOOKUP(Y15,Spielberechtigungen!A:I,8,FALSE)</f>
        <v>1. BCW Hütschenhausen</v>
      </c>
      <c r="D15" s="26">
        <f>SUM(F15,H15,J15,L15,N15,P15,R15,T15,V15,X15)</f>
        <v>266</v>
      </c>
      <c r="E15" s="25">
        <v>9</v>
      </c>
      <c r="F15" s="25">
        <f>VLOOKUP(E15,Wertung!E$5:F$37,2,0)</f>
        <v>70</v>
      </c>
      <c r="G15" s="27">
        <v>5</v>
      </c>
      <c r="H15" s="27">
        <f>VLOOKUP(G15,Wertung!A$5:B$38,2,0)</f>
        <v>96</v>
      </c>
      <c r="I15" s="25"/>
      <c r="J15" s="25">
        <f>VLOOKUP(I15,Wertung!A$5:B$38,2,0)</f>
        <v>0</v>
      </c>
      <c r="K15" s="27" t="s">
        <v>259</v>
      </c>
      <c r="L15" s="27">
        <f>VLOOKUP(K15,Wertung!C$5:D$39,2,0)</f>
        <v>100</v>
      </c>
      <c r="M15" s="27"/>
      <c r="N15" s="27">
        <f>VLOOKUP(M15,Wertung!G$5:H$38,2,0)</f>
        <v>0</v>
      </c>
      <c r="O15" s="25"/>
      <c r="P15" s="25">
        <f>VLOOKUP(O15,Wertung!I$5:J$38,2,0)</f>
        <v>0</v>
      </c>
      <c r="Q15" s="25"/>
      <c r="R15" s="25">
        <f>VLOOKUP(Q15,Wertung!$K$5:$L$38,2,0)</f>
        <v>0</v>
      </c>
      <c r="S15" s="27"/>
      <c r="T15" s="27">
        <f>VLOOKUP(S15,Wertung!I$5:J$38,2,0)</f>
        <v>0</v>
      </c>
      <c r="U15" s="25"/>
      <c r="V15" s="25">
        <f>VLOOKUP(U15,Wertung!I$5:J$38,2,0)</f>
        <v>0</v>
      </c>
      <c r="W15" s="25"/>
      <c r="X15" s="25">
        <f>VLOOKUP(W15,Wertung!$K$5:$L$38,2,0)</f>
        <v>0</v>
      </c>
      <c r="Y15" s="27" t="s">
        <v>2357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</row>
    <row r="16" spans="1:1020" s="2" customFormat="1" ht="15" x14ac:dyDescent="0.25">
      <c r="A16" s="13">
        <f>_xlfn.RANK.EQ(D16,$D$2:$D$41)</f>
        <v>15</v>
      </c>
      <c r="B16" s="15" t="str">
        <f>VLOOKUP(Y16,Spielberechtigungen!A:I,9,FALSE)</f>
        <v>Naghmeh Mehrjoo</v>
      </c>
      <c r="C16" s="14" t="str">
        <f>VLOOKUP(Y16,Spielberechtigungen!A:I,8,FALSE)</f>
        <v>TuS Neuhofen</v>
      </c>
      <c r="D16" s="26">
        <f>SUM(F16,H16,J16,L16,N16,P16,R16,T16,V16,X16)</f>
        <v>260</v>
      </c>
      <c r="E16" s="25">
        <v>5</v>
      </c>
      <c r="F16" s="25">
        <f>VLOOKUP(E16,Wertung!E$5:F$37,2,0)</f>
        <v>105</v>
      </c>
      <c r="G16" s="27"/>
      <c r="H16" s="27">
        <f>VLOOKUP(G16,Wertung!A$5:B$38,2,0)</f>
        <v>0</v>
      </c>
      <c r="I16" s="25"/>
      <c r="J16" s="25">
        <f>VLOOKUP(I16,Wertung!A$5:B$38,2,0)</f>
        <v>0</v>
      </c>
      <c r="K16" s="27"/>
      <c r="L16" s="27">
        <f>VLOOKUP(K16,Wertung!C$5:D$39,2,0)</f>
        <v>0</v>
      </c>
      <c r="M16" s="27">
        <v>9</v>
      </c>
      <c r="N16" s="27">
        <f>VLOOKUP(M16,Wertung!G$5:H$38,2,0)</f>
        <v>75</v>
      </c>
      <c r="O16" s="25"/>
      <c r="P16" s="25">
        <f>VLOOKUP(O16,Wertung!I$5:J$38,2,0)</f>
        <v>0</v>
      </c>
      <c r="Q16" s="25"/>
      <c r="R16" s="25">
        <f>VLOOKUP(Q16,Wertung!$K$5:$L$38,2,0)</f>
        <v>0</v>
      </c>
      <c r="S16" s="27"/>
      <c r="T16" s="27">
        <f>VLOOKUP(S16,Wertung!I$5:J$38,2,0)</f>
        <v>0</v>
      </c>
      <c r="U16" s="25">
        <v>9</v>
      </c>
      <c r="V16" s="25">
        <f>VLOOKUP(U16,Wertung!I$5:J$38,2,0)</f>
        <v>80</v>
      </c>
      <c r="W16" s="25"/>
      <c r="X16" s="25">
        <f>VLOOKUP(W16,Wertung!$K$5:$L$38,2,0)</f>
        <v>0</v>
      </c>
      <c r="Y16" s="27" t="s">
        <v>2862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</row>
    <row r="17" spans="1:1022" ht="15" x14ac:dyDescent="0.25">
      <c r="A17" s="13">
        <f>_xlfn.RANK.EQ(D17,$D$2:$D$41)</f>
        <v>16</v>
      </c>
      <c r="B17" s="15" t="str">
        <f>VLOOKUP(Y17,Spielberechtigungen!A:I,9,FALSE)</f>
        <v>Katharina Nilges</v>
      </c>
      <c r="C17" s="14" t="str">
        <f>VLOOKUP(Y17,Spielberechtigungen!A:I,8,FALSE)</f>
        <v>1. BCW Hütschenhausen</v>
      </c>
      <c r="D17" s="26">
        <f>SUM(F17,H17,J17,L17,N17,P17,R17,T17,V17,X17)</f>
        <v>255</v>
      </c>
      <c r="E17" s="25"/>
      <c r="F17" s="25">
        <f>VLOOKUP(E17,Wertung!E$5:F$37,2,0)</f>
        <v>0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>
        <v>1</v>
      </c>
      <c r="L17" s="27">
        <f>VLOOKUP(K17,Wertung!C$5:D$39,2,0)</f>
        <v>100</v>
      </c>
      <c r="M17" s="27">
        <v>9</v>
      </c>
      <c r="N17" s="27">
        <f>VLOOKUP(M17,Wertung!G$5:H$38,2,0)</f>
        <v>75</v>
      </c>
      <c r="O17" s="25"/>
      <c r="P17" s="25">
        <f>VLOOKUP(O17,Wertung!I$5:J$38,2,0)</f>
        <v>0</v>
      </c>
      <c r="Q17" s="25"/>
      <c r="R17" s="25">
        <f>VLOOKUP(Q17,Wertung!$K$5:$L$38,2,0)</f>
        <v>0</v>
      </c>
      <c r="S17" s="27"/>
      <c r="T17" s="27">
        <f>VLOOKUP(S17,Wertung!I$5:J$38,2,0)</f>
        <v>0</v>
      </c>
      <c r="U17" s="25">
        <v>9</v>
      </c>
      <c r="V17" s="25">
        <f>VLOOKUP(U17,Wertung!I$5:J$38,2,0)</f>
        <v>80</v>
      </c>
      <c r="W17" s="25"/>
      <c r="X17" s="25">
        <f>VLOOKUP(W17,Wertung!$K$5:$L$38,2,0)</f>
        <v>0</v>
      </c>
      <c r="Y17" s="27" t="s">
        <v>2846</v>
      </c>
      <c r="AMG17" s="2"/>
      <c r="AMH17" s="2"/>
    </row>
    <row r="18" spans="1:1022" ht="15" x14ac:dyDescent="0.25">
      <c r="A18" s="13">
        <f>_xlfn.RANK.EQ(D18,$D$2:$D$41)</f>
        <v>17</v>
      </c>
      <c r="B18" s="15" t="str">
        <f>VLOOKUP(Y18,Spielberechtigungen!A:I,9,FALSE)</f>
        <v>Melanie Rapp</v>
      </c>
      <c r="C18" s="14" t="str">
        <f>VLOOKUP(Y18,Spielberechtigungen!A:I,8,FALSE)</f>
        <v>BSG Neustadt</v>
      </c>
      <c r="D18" s="26">
        <f>SUM(F18,H18,J18,L18,N18,P18,R18,T18,V18,X18)</f>
        <v>245</v>
      </c>
      <c r="E18" s="25">
        <v>3</v>
      </c>
      <c r="F18" s="25">
        <f>VLOOKUP(E18,Wertung!E$5:F$37,2,0)</f>
        <v>145</v>
      </c>
      <c r="G18" s="27"/>
      <c r="H18" s="27">
        <f>VLOOKUP(G18,Wertung!A$5:B$38,2,0)</f>
        <v>0</v>
      </c>
      <c r="I18" s="25"/>
      <c r="J18" s="25">
        <f>VLOOKUP(I18,Wertung!A$5:B$38,2,0)</f>
        <v>0</v>
      </c>
      <c r="K18" s="27" t="s">
        <v>259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VLOOKUP(O18,Wertung!I$5:J$38,2,0)</f>
        <v>0</v>
      </c>
      <c r="Q18" s="25"/>
      <c r="R18" s="25">
        <f>VLOOKUP(Q18,Wertung!$K$5:$L$38,2,0)</f>
        <v>0</v>
      </c>
      <c r="S18" s="27"/>
      <c r="T18" s="27">
        <f>VLOOKUP(S18,Wertung!I$5:J$38,2,0)</f>
        <v>0</v>
      </c>
      <c r="U18" s="25"/>
      <c r="V18" s="25">
        <f>VLOOKUP(U18,Wertung!I$5:J$38,2,0)</f>
        <v>0</v>
      </c>
      <c r="W18" s="25"/>
      <c r="X18" s="25">
        <f>VLOOKUP(W18,Wertung!$K$5:$L$38,2,0)</f>
        <v>0</v>
      </c>
      <c r="Y18" s="27" t="s">
        <v>2020</v>
      </c>
      <c r="AMG18" s="2"/>
      <c r="AMH18" s="2"/>
    </row>
    <row r="19" spans="1:1022" ht="15" x14ac:dyDescent="0.25">
      <c r="A19" s="13">
        <f>_xlfn.RANK.EQ(D19,$D$2:$D$41)</f>
        <v>18</v>
      </c>
      <c r="B19" s="15" t="str">
        <f>VLOOKUP(Y19,Spielberechtigungen!A:I,9,FALSE)</f>
        <v>Dominique Kroschel</v>
      </c>
      <c r="C19" s="14" t="str">
        <f>VLOOKUP(Y19,Spielberechtigungen!A:I,8,FALSE)</f>
        <v>TV Hechtsheim</v>
      </c>
      <c r="D19" s="26">
        <f>SUM(F19,H19,J19,L19,N19,P19,R19,T19,V19,X19)</f>
        <v>215</v>
      </c>
      <c r="E19" s="25">
        <v>9</v>
      </c>
      <c r="F19" s="25">
        <f>VLOOKUP(E19,Wertung!E$5:F$37,2,0)</f>
        <v>70</v>
      </c>
      <c r="G19" s="27"/>
      <c r="H19" s="27">
        <f>VLOOKUP(G19,Wertung!A$5:B$38,2,0)</f>
        <v>0</v>
      </c>
      <c r="I19" s="25"/>
      <c r="J19" s="25">
        <f>VLOOKUP(I19,Wertung!A$5:B$38,2,0)</f>
        <v>0</v>
      </c>
      <c r="K19" s="27" t="s">
        <v>259</v>
      </c>
      <c r="L19" s="27">
        <f>VLOOKUP(K19,Wertung!C$5:D$39,2,0)</f>
        <v>100</v>
      </c>
      <c r="M19" s="27">
        <v>17</v>
      </c>
      <c r="N19" s="27">
        <f>VLOOKUP(M19,Wertung!G$5:H$38,2,0)</f>
        <v>45</v>
      </c>
      <c r="O19" s="25"/>
      <c r="P19" s="25">
        <f>VLOOKUP(O19,Wertung!I$5:J$38,2,0)</f>
        <v>0</v>
      </c>
      <c r="Q19" s="25"/>
      <c r="R19" s="25">
        <f>VLOOKUP(Q19,Wertung!$K$5:$L$38,2,0)</f>
        <v>0</v>
      </c>
      <c r="S19" s="27"/>
      <c r="T19" s="27">
        <f>VLOOKUP(S19,Wertung!I$5:J$38,2,0)</f>
        <v>0</v>
      </c>
      <c r="U19" s="25"/>
      <c r="V19" s="25">
        <f>VLOOKUP(U19,Wertung!I$5:J$38,2,0)</f>
        <v>0</v>
      </c>
      <c r="W19" s="25"/>
      <c r="X19" s="25">
        <f>VLOOKUP(W19,Wertung!$K$5:$L$38,2,0)</f>
        <v>0</v>
      </c>
      <c r="Y19" s="27" t="s">
        <v>1230</v>
      </c>
      <c r="AMG19" s="2"/>
      <c r="AMH19" s="2"/>
    </row>
    <row r="20" spans="1:1022" ht="15" x14ac:dyDescent="0.25">
      <c r="A20" s="13">
        <f>_xlfn.RANK.EQ(D20,$D$2:$D$41)</f>
        <v>19</v>
      </c>
      <c r="B20" s="15" t="str">
        <f>VLOOKUP(Y20,Spielberechtigungen!A:I,9,FALSE)</f>
        <v>Jessica Guckenbiehl</v>
      </c>
      <c r="C20" s="14" t="str">
        <f>VLOOKUP(Y20,Spielberechtigungen!A:I,8,FALSE)</f>
        <v>1. BCW Hütschenhausen</v>
      </c>
      <c r="D20" s="26">
        <f>SUM(F20,H20,J20,L20,N20,P20,R20,T20,V20,X20)</f>
        <v>210</v>
      </c>
      <c r="E20" s="25"/>
      <c r="F20" s="25">
        <f>VLOOKUP(E20,Wertung!E$5:F$37,2,0)</f>
        <v>0</v>
      </c>
      <c r="G20" s="27">
        <v>4</v>
      </c>
      <c r="H20" s="27">
        <f>VLOOKUP(G20,Wertung!A$5:B$38,2,0)</f>
        <v>110</v>
      </c>
      <c r="I20" s="25"/>
      <c r="J20" s="25">
        <f>VLOOKUP(I20,Wertung!A$5:B$38,2,0)</f>
        <v>0</v>
      </c>
      <c r="K20" s="27" t="s">
        <v>259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VLOOKUP(O20,Wertung!I$5:J$38,2,0)</f>
        <v>0</v>
      </c>
      <c r="Q20" s="25"/>
      <c r="R20" s="25">
        <f>VLOOKUP(Q20,Wertung!$K$5:$L$38,2,0)</f>
        <v>0</v>
      </c>
      <c r="S20" s="27"/>
      <c r="T20" s="27">
        <f>VLOOKUP(S20,Wertung!I$5:J$38,2,0)</f>
        <v>0</v>
      </c>
      <c r="U20" s="25"/>
      <c r="V20" s="25">
        <f>VLOOKUP(U20,Wertung!I$5:J$38,2,0)</f>
        <v>0</v>
      </c>
      <c r="W20" s="25"/>
      <c r="X20" s="25">
        <f>VLOOKUP(W20,Wertung!$K$5:$L$38,2,0)</f>
        <v>0</v>
      </c>
      <c r="Y20" s="27" t="s">
        <v>2356</v>
      </c>
      <c r="AMG20" s="2"/>
      <c r="AMH20" s="2"/>
    </row>
    <row r="21" spans="1:1022" ht="15" x14ac:dyDescent="0.25">
      <c r="A21" s="13">
        <f>_xlfn.RANK.EQ(D21,$D$2:$D$41)</f>
        <v>19</v>
      </c>
      <c r="B21" s="15" t="str">
        <f>VLOOKUP(Y21,Spielberechtigungen!A:I,9,FALSE)</f>
        <v>Maren Geyer</v>
      </c>
      <c r="C21" s="14" t="str">
        <f>VLOOKUP(Y21,Spielberechtigungen!A:I,8,FALSE)</f>
        <v>1. BCW Hütschenhausen</v>
      </c>
      <c r="D21" s="26">
        <f>SUM(F21,H21,J21,L21,N21,P21,R21,T21,V21,X21)</f>
        <v>210</v>
      </c>
      <c r="E21" s="25"/>
      <c r="F21" s="25">
        <f>VLOOKUP(E21,Wertung!E$5:F$37,2,0)</f>
        <v>0</v>
      </c>
      <c r="G21" s="27">
        <v>4</v>
      </c>
      <c r="H21" s="27">
        <f>VLOOKUP(G21,Wertung!A$5:B$38,2,0)</f>
        <v>110</v>
      </c>
      <c r="I21" s="25"/>
      <c r="J21" s="25">
        <f>VLOOKUP(I21,Wertung!A$5:B$38,2,0)</f>
        <v>0</v>
      </c>
      <c r="K21" s="27" t="s">
        <v>259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VLOOKUP(O21,Wertung!I$5:J$38,2,0)</f>
        <v>0</v>
      </c>
      <c r="Q21" s="25"/>
      <c r="R21" s="25">
        <f>VLOOKUP(Q21,Wertung!$K$5:$L$38,2,0)</f>
        <v>0</v>
      </c>
      <c r="S21" s="27"/>
      <c r="T21" s="27">
        <f>VLOOKUP(S21,Wertung!I$5:J$38,2,0)</f>
        <v>0</v>
      </c>
      <c r="U21" s="25"/>
      <c r="V21" s="25">
        <f>VLOOKUP(U21,Wertung!I$5:J$38,2,0)</f>
        <v>0</v>
      </c>
      <c r="W21" s="25"/>
      <c r="X21" s="25">
        <f>VLOOKUP(W21,Wertung!$K$5:$L$38,2,0)</f>
        <v>0</v>
      </c>
      <c r="Y21" s="27" t="s">
        <v>2364</v>
      </c>
      <c r="AMG21" s="2"/>
      <c r="AMH21" s="2"/>
    </row>
    <row r="22" spans="1:1022" ht="15" x14ac:dyDescent="0.25">
      <c r="A22" s="13">
        <f>_xlfn.RANK.EQ(D22,$D$2:$D$41)</f>
        <v>21</v>
      </c>
      <c r="B22" s="15" t="str">
        <f>VLOOKUP(Y22,Spielberechtigungen!A:I,9,FALSE)</f>
        <v>Kathrin Becker</v>
      </c>
      <c r="C22" s="14" t="str">
        <f>VLOOKUP(Y22,Spielberechtigungen!A:I,8,FALSE)</f>
        <v>ASV Landau</v>
      </c>
      <c r="D22" s="26">
        <f>SUM(F22,H22,J22,L22,N22,P22,R22,T22,V22,X22)</f>
        <v>190</v>
      </c>
      <c r="E22" s="25">
        <v>3</v>
      </c>
      <c r="F22" s="25">
        <f>VLOOKUP(E22,Wertung!E$5:F$37,2,0)</f>
        <v>145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/>
      <c r="L22" s="27">
        <f>VLOOKUP(K22,Wertung!C$5:D$39,2,0)</f>
        <v>0</v>
      </c>
      <c r="M22" s="27">
        <v>17</v>
      </c>
      <c r="N22" s="27">
        <f>VLOOKUP(M22,Wertung!G$5:H$38,2,0)</f>
        <v>45</v>
      </c>
      <c r="O22" s="25"/>
      <c r="P22" s="25">
        <f>VLOOKUP(O22,Wertung!I$5:J$38,2,0)</f>
        <v>0</v>
      </c>
      <c r="Q22" s="25"/>
      <c r="R22" s="25">
        <f>VLOOKUP(Q22,Wertung!$K$5:$L$38,2,0)</f>
        <v>0</v>
      </c>
      <c r="S22" s="27"/>
      <c r="T22" s="27">
        <f>VLOOKUP(S22,Wertung!I$5:J$38,2,0)</f>
        <v>0</v>
      </c>
      <c r="U22" s="25"/>
      <c r="V22" s="25">
        <f>VLOOKUP(U22,Wertung!I$5:J$38,2,0)</f>
        <v>0</v>
      </c>
      <c r="W22" s="25"/>
      <c r="X22" s="25">
        <f>VLOOKUP(W22,Wertung!$K$5:$L$38,2,0)</f>
        <v>0</v>
      </c>
      <c r="Y22" s="27" t="s">
        <v>3245</v>
      </c>
      <c r="AMG22" s="2"/>
      <c r="AMH22" s="2"/>
    </row>
    <row r="23" spans="1:1022" ht="15" x14ac:dyDescent="0.25">
      <c r="A23" s="13">
        <f>_xlfn.RANK.EQ(D23,$D$2:$D$41)</f>
        <v>22</v>
      </c>
      <c r="B23" s="15" t="str">
        <f>VLOOKUP(Y23,Spielberechtigungen!A:I,9,FALSE)</f>
        <v>Caitlin Barth</v>
      </c>
      <c r="C23" s="14" t="str">
        <f>VLOOKUP(Y23,Spielberechtigungen!A:I,8,FALSE)</f>
        <v>TV Hechtsheim</v>
      </c>
      <c r="D23" s="26">
        <f>SUM(F23,H23,J23,L23,N23,P23,R23,T23,V23,X23)</f>
        <v>184</v>
      </c>
      <c r="E23" s="25"/>
      <c r="F23" s="25">
        <f>VLOOKUP(E23,Wertung!E$5:F$37,2,0)</f>
        <v>0</v>
      </c>
      <c r="G23" s="27">
        <v>6</v>
      </c>
      <c r="H23" s="27">
        <f>VLOOKUP(G23,Wertung!A$5:B$38,2,0)</f>
        <v>84</v>
      </c>
      <c r="I23" s="25"/>
      <c r="J23" s="25">
        <f>VLOOKUP(I23,Wertung!A$5:B$38,2,0)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VLOOKUP(O23,Wertung!I$5:J$38,2,0)</f>
        <v>0</v>
      </c>
      <c r="Q23" s="25"/>
      <c r="R23" s="25">
        <f>VLOOKUP(Q23,Wertung!$K$5:$L$38,2,0)</f>
        <v>0</v>
      </c>
      <c r="S23" s="27"/>
      <c r="T23" s="27">
        <f>VLOOKUP(S23,Wertung!I$5:J$38,2,0)</f>
        <v>0</v>
      </c>
      <c r="U23" s="25"/>
      <c r="V23" s="25">
        <f>VLOOKUP(U23,Wertung!I$5:J$38,2,0)</f>
        <v>0</v>
      </c>
      <c r="W23" s="25"/>
      <c r="X23" s="25">
        <f>VLOOKUP(W23,Wertung!$K$5:$L$38,2,0)</f>
        <v>0</v>
      </c>
      <c r="Y23" s="27" t="s">
        <v>1811</v>
      </c>
      <c r="AMG23" s="2"/>
      <c r="AMH23" s="2"/>
    </row>
    <row r="24" spans="1:1022" ht="15" x14ac:dyDescent="0.25">
      <c r="A24" s="13">
        <f>_xlfn.RANK.EQ(D24,$D$2:$D$41)</f>
        <v>22</v>
      </c>
      <c r="B24" s="15" t="str">
        <f>VLOOKUP(Y24,Spielberechtigungen!A:I,9,FALSE)</f>
        <v>Nadine Kaas</v>
      </c>
      <c r="C24" s="14" t="str">
        <f>VLOOKUP(Y24,Spielberechtigungen!A:I,8,FALSE)</f>
        <v>TV Hechtsheim</v>
      </c>
      <c r="D24" s="26">
        <f>SUM(F24,H24,J24,L24,N24,P24,R24,T24,V24,X24)</f>
        <v>184</v>
      </c>
      <c r="E24" s="25"/>
      <c r="F24" s="25">
        <f>VLOOKUP(E24,Wertung!E$5:F$37,2,0)</f>
        <v>0</v>
      </c>
      <c r="G24" s="27">
        <v>6</v>
      </c>
      <c r="H24" s="27">
        <f>VLOOKUP(G24,Wertung!A$5:B$38,2,0)</f>
        <v>84</v>
      </c>
      <c r="I24" s="25"/>
      <c r="J24" s="25">
        <f>VLOOKUP(I24,Wertung!A$5:B$38,2,0)</f>
        <v>0</v>
      </c>
      <c r="K24" s="27" t="s">
        <v>259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VLOOKUP(O24,Wertung!I$5:J$38,2,0)</f>
        <v>0</v>
      </c>
      <c r="Q24" s="25"/>
      <c r="R24" s="25">
        <f>VLOOKUP(Q24,Wertung!$K$5:$L$38,2,0)</f>
        <v>0</v>
      </c>
      <c r="S24" s="27"/>
      <c r="T24" s="27">
        <f>VLOOKUP(S24,Wertung!I$5:J$38,2,0)</f>
        <v>0</v>
      </c>
      <c r="U24" s="25"/>
      <c r="V24" s="25">
        <f>VLOOKUP(U24,Wertung!I$5:J$38,2,0)</f>
        <v>0</v>
      </c>
      <c r="W24" s="25"/>
      <c r="X24" s="25">
        <f>VLOOKUP(W24,Wertung!$K$5:$L$38,2,0)</f>
        <v>0</v>
      </c>
      <c r="Y24" s="27" t="s">
        <v>1662</v>
      </c>
      <c r="AMG24" s="2"/>
      <c r="AMH24" s="2"/>
    </row>
    <row r="25" spans="1:1022" ht="15" x14ac:dyDescent="0.25">
      <c r="A25" s="13">
        <f>_xlfn.RANK.EQ(D25,$D$2:$D$41)</f>
        <v>24</v>
      </c>
      <c r="B25" s="15" t="str">
        <f>VLOOKUP(Y25,Spielberechtigungen!A:I,9,FALSE)</f>
        <v>Lea Schwarz</v>
      </c>
      <c r="C25" s="14" t="str">
        <f>VLOOKUP(Y25,Spielberechtigungen!A:I,8,FALSE)</f>
        <v>SV Fischbach</v>
      </c>
      <c r="D25" s="26">
        <f>SUM(F25,H25,J25,L25,N25,P25,R25,T25,V25,X25)</f>
        <v>180</v>
      </c>
      <c r="E25" s="25"/>
      <c r="F25" s="25">
        <f>VLOOKUP(E25,Wertung!E$5:F$37,2,0)</f>
        <v>0</v>
      </c>
      <c r="G25" s="27"/>
      <c r="H25" s="27">
        <f>VLOOKUP(G25,Wertung!A$5:B$38,2,0)</f>
        <v>0</v>
      </c>
      <c r="I25" s="25"/>
      <c r="J25" s="25">
        <f>VLOOKUP(I25,Wertung!A$5:B$38,2,0)</f>
        <v>0</v>
      </c>
      <c r="K25" s="27" t="s">
        <v>259</v>
      </c>
      <c r="L25" s="27">
        <f>VLOOKUP(K25,Wertung!C$5:D$39,2,0)</f>
        <v>100</v>
      </c>
      <c r="M25" s="27"/>
      <c r="N25" s="27">
        <f>VLOOKUP(M25,Wertung!G$5:H$38,2,0)</f>
        <v>0</v>
      </c>
      <c r="O25" s="25"/>
      <c r="P25" s="25">
        <f>VLOOKUP(O25,Wertung!I$5:J$38,2,0)</f>
        <v>0</v>
      </c>
      <c r="Q25" s="25"/>
      <c r="R25" s="25">
        <f>VLOOKUP(Q25,Wertung!$K$5:$L$38,2,0)</f>
        <v>0</v>
      </c>
      <c r="S25" s="27">
        <v>9</v>
      </c>
      <c r="T25" s="27">
        <f>VLOOKUP(S25,Wertung!I$5:J$38,2,0)</f>
        <v>80</v>
      </c>
      <c r="U25" s="25"/>
      <c r="V25" s="25">
        <f>VLOOKUP(U25,Wertung!I$5:J$38,2,0)</f>
        <v>0</v>
      </c>
      <c r="W25" s="25"/>
      <c r="X25" s="25">
        <f>VLOOKUP(W25,Wertung!$K$5:$L$38,2,0)</f>
        <v>0</v>
      </c>
      <c r="Y25" s="27" t="s">
        <v>1403</v>
      </c>
      <c r="AMG25" s="2"/>
      <c r="AMH25" s="2"/>
    </row>
    <row r="26" spans="1:1022" ht="15" x14ac:dyDescent="0.25">
      <c r="A26" s="13">
        <f>_xlfn.RANK.EQ(D26,$D$2:$D$41)</f>
        <v>24</v>
      </c>
      <c r="B26" s="15" t="str">
        <f>VLOOKUP(Y26,Spielberechtigungen!A:I,9,FALSE)</f>
        <v>Hehui Zhou</v>
      </c>
      <c r="C26" s="14" t="str">
        <f>VLOOKUP(Y26,Spielberechtigungen!A:I,8,FALSE)</f>
        <v>SG Rheinhessen</v>
      </c>
      <c r="D26" s="26">
        <f>SUM(F26,H26,J26,L26,N26,P26,R26,T26,V26,X26)</f>
        <v>180</v>
      </c>
      <c r="E26" s="25">
        <v>5</v>
      </c>
      <c r="F26" s="25">
        <f>VLOOKUP(E26,Wertung!E$5:F$37,2,0)</f>
        <v>105</v>
      </c>
      <c r="G26" s="27"/>
      <c r="H26" s="27">
        <f>VLOOKUP(G26,Wertung!A$5:B$38,2,0)</f>
        <v>0</v>
      </c>
      <c r="I26" s="25"/>
      <c r="J26" s="25">
        <f>VLOOKUP(I26,Wertung!A$5:B$38,2,0)</f>
        <v>0</v>
      </c>
      <c r="K26" s="27"/>
      <c r="L26" s="27">
        <f>VLOOKUP(K26,Wertung!C$5:D$39,2,0)</f>
        <v>0</v>
      </c>
      <c r="M26" s="27">
        <v>9</v>
      </c>
      <c r="N26" s="27">
        <f>VLOOKUP(M26,Wertung!G$5:H$38,2,0)</f>
        <v>75</v>
      </c>
      <c r="O26" s="25"/>
      <c r="P26" s="25">
        <f>VLOOKUP(O26,Wertung!I$5:J$38,2,0)</f>
        <v>0</v>
      </c>
      <c r="Q26" s="25"/>
      <c r="R26" s="25">
        <f>VLOOKUP(Q26,Wertung!$K$5:$L$38,2,0)</f>
        <v>0</v>
      </c>
      <c r="S26" s="27"/>
      <c r="T26" s="27">
        <f>VLOOKUP(S26,Wertung!I$5:J$38,2,0)</f>
        <v>0</v>
      </c>
      <c r="U26" s="25"/>
      <c r="V26" s="25">
        <f>VLOOKUP(U26,Wertung!I$5:J$38,2,0)</f>
        <v>0</v>
      </c>
      <c r="W26" s="25"/>
      <c r="X26" s="25">
        <f>VLOOKUP(W26,Wertung!$K$5:$L$38,2,0)</f>
        <v>0</v>
      </c>
      <c r="Y26" s="27" t="s">
        <v>794</v>
      </c>
      <c r="AMG26" s="2"/>
      <c r="AMH26" s="2"/>
    </row>
    <row r="27" spans="1:1022" ht="15" x14ac:dyDescent="0.25">
      <c r="A27" s="13">
        <f>_xlfn.RANK.EQ(D27,$D$2:$D$41)</f>
        <v>26</v>
      </c>
      <c r="B27" s="15" t="str">
        <f>VLOOKUP(Y27,Spielberechtigungen!A:I,9,FALSE)</f>
        <v>Laura Kaiser</v>
      </c>
      <c r="C27" s="14" t="str">
        <f>VLOOKUP(Y27,Spielberechtigungen!A:I,8,FALSE)</f>
        <v>BSG Neustadt</v>
      </c>
      <c r="D27" s="26">
        <f>SUM(F27,H27,J27,L27,N27,P27,R27,T27,V27,X27)</f>
        <v>145</v>
      </c>
      <c r="E27" s="25">
        <v>3</v>
      </c>
      <c r="F27" s="25">
        <f>VLOOKUP(E27,Wertung!E$5:F$37,2,0)</f>
        <v>145</v>
      </c>
      <c r="G27" s="27"/>
      <c r="H27" s="27">
        <f>VLOOKUP(G27,Wertung!A$5:B$38,2,0)</f>
        <v>0</v>
      </c>
      <c r="I27" s="25"/>
      <c r="J27" s="25">
        <f>VLOOKUP(I27,Wertung!A$5:B$38,2,0)</f>
        <v>0</v>
      </c>
      <c r="K27" s="27"/>
      <c r="L27" s="27">
        <f>VLOOKUP(K27,Wertung!C$5:D$39,2,0)</f>
        <v>0</v>
      </c>
      <c r="M27" s="27"/>
      <c r="N27" s="27">
        <f>VLOOKUP(M27,Wertung!G$5:H$38,2,0)</f>
        <v>0</v>
      </c>
      <c r="O27" s="25"/>
      <c r="P27" s="25">
        <f>VLOOKUP(O27,Wertung!I$5:J$38,2,0)</f>
        <v>0</v>
      </c>
      <c r="Q27" s="25"/>
      <c r="R27" s="25">
        <f>VLOOKUP(Q27,Wertung!$K$5:$L$38,2,0)</f>
        <v>0</v>
      </c>
      <c r="S27" s="27"/>
      <c r="T27" s="27">
        <f>VLOOKUP(S27,Wertung!I$5:J$38,2,0)</f>
        <v>0</v>
      </c>
      <c r="U27" s="25"/>
      <c r="V27" s="25">
        <f>VLOOKUP(U27,Wertung!I$5:J$38,2,0)</f>
        <v>0</v>
      </c>
      <c r="W27" s="25"/>
      <c r="X27" s="25">
        <f>VLOOKUP(W27,Wertung!$K$5:$L$38,2,0)</f>
        <v>0</v>
      </c>
      <c r="Y27" s="27" t="s">
        <v>2051</v>
      </c>
      <c r="AMG27" s="2"/>
      <c r="AMH27" s="2"/>
    </row>
    <row r="28" spans="1:1022" ht="15" x14ac:dyDescent="0.25">
      <c r="A28" s="13">
        <f>_xlfn.RANK.EQ(D28,$D$2:$D$41)</f>
        <v>27</v>
      </c>
      <c r="B28" s="15" t="str">
        <f>VLOOKUP(Y28,Spielberechtigungen!A:I,9,FALSE)</f>
        <v>Lisa Altoff</v>
      </c>
      <c r="C28" s="14" t="str">
        <f>VLOOKUP(Y28,Spielberechtigungen!A:I,8,FALSE)</f>
        <v>TV Mainz-Zahlbach</v>
      </c>
      <c r="D28" s="26">
        <f>SUM(F28,H28,J28,L28,N28,P28,R28,T28,V28,X28)</f>
        <v>105</v>
      </c>
      <c r="E28" s="25">
        <v>7</v>
      </c>
      <c r="F28" s="25">
        <f>VLOOKUP(E28,Wertung!E$5:F$37,2,0)</f>
        <v>105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/>
      <c r="L28" s="27">
        <f>VLOOKUP(K28,Wertung!C$5:D$39,2,0)</f>
        <v>0</v>
      </c>
      <c r="M28" s="27"/>
      <c r="N28" s="27">
        <f>VLOOKUP(M28,Wertung!G$5:H$38,2,0)</f>
        <v>0</v>
      </c>
      <c r="O28" s="25"/>
      <c r="P28" s="25">
        <f>VLOOKUP(O28,Wertung!I$5:J$38,2,0)</f>
        <v>0</v>
      </c>
      <c r="Q28" s="25"/>
      <c r="R28" s="25">
        <f>VLOOKUP(Q28,Wertung!$K$5:$L$38,2,0)</f>
        <v>0</v>
      </c>
      <c r="S28" s="27"/>
      <c r="T28" s="27">
        <f>VLOOKUP(S28,Wertung!I$5:J$38,2,0)</f>
        <v>0</v>
      </c>
      <c r="U28" s="25"/>
      <c r="V28" s="25">
        <f>VLOOKUP(U28,Wertung!I$5:J$38,2,0)</f>
        <v>0</v>
      </c>
      <c r="W28" s="25"/>
      <c r="X28" s="25">
        <f>VLOOKUP(W28,Wertung!$K$5:$L$38,2,0)</f>
        <v>0</v>
      </c>
      <c r="Y28" s="27" t="s">
        <v>2065</v>
      </c>
      <c r="AMG28" s="2"/>
      <c r="AMH28" s="2"/>
    </row>
    <row r="29" spans="1:1022" ht="15" x14ac:dyDescent="0.25">
      <c r="A29" s="13">
        <f>_xlfn.RANK.EQ(D29,$D$2:$D$41)</f>
        <v>27</v>
      </c>
      <c r="B29" s="15" t="str">
        <f>VLOOKUP(Y29,Spielberechtigungen!A:I,9,FALSE)</f>
        <v>Laura Zumdick</v>
      </c>
      <c r="C29" s="14" t="str">
        <f>VLOOKUP(Y29,Spielberechtigungen!A:I,8,FALSE)</f>
        <v>TV Mainz-Zahlbach</v>
      </c>
      <c r="D29" s="26">
        <f>SUM(F29,H29,J29,L29,N29,P29,R29,T29,V29,X29)</f>
        <v>105</v>
      </c>
      <c r="E29" s="25">
        <v>7</v>
      </c>
      <c r="F29" s="25">
        <f>VLOOKUP(E29,Wertung!E$5:F$37,2,0)</f>
        <v>105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/>
      <c r="L29" s="27">
        <f>VLOOKUP(K29,Wertung!C$5:D$39,2,0)</f>
        <v>0</v>
      </c>
      <c r="M29" s="27"/>
      <c r="N29" s="27">
        <f>VLOOKUP(M29,Wertung!G$5:H$38,2,0)</f>
        <v>0</v>
      </c>
      <c r="O29" s="25"/>
      <c r="P29" s="25">
        <f>VLOOKUP(O29,Wertung!I$5:J$38,2,0)</f>
        <v>0</v>
      </c>
      <c r="Q29" s="25"/>
      <c r="R29" s="25">
        <f>VLOOKUP(Q29,Wertung!$K$5:$L$38,2,0)</f>
        <v>0</v>
      </c>
      <c r="S29" s="27"/>
      <c r="T29" s="27">
        <f>VLOOKUP(S29,Wertung!I$5:J$38,2,0)</f>
        <v>0</v>
      </c>
      <c r="U29" s="25"/>
      <c r="V29" s="25">
        <f>VLOOKUP(U29,Wertung!I$5:J$38,2,0)</f>
        <v>0</v>
      </c>
      <c r="W29" s="25"/>
      <c r="X29" s="25">
        <f>VLOOKUP(W29,Wertung!$K$5:$L$38,2,0)</f>
        <v>0</v>
      </c>
      <c r="Y29" s="27" t="s">
        <v>2057</v>
      </c>
      <c r="AMG29" s="2"/>
      <c r="AMH29" s="2"/>
    </row>
    <row r="30" spans="1:1022" ht="15" x14ac:dyDescent="0.25">
      <c r="A30" s="13">
        <f>_xlfn.RANK.EQ(D30,$D$2:$D$41)</f>
        <v>29</v>
      </c>
      <c r="B30" s="15" t="str">
        <f>VLOOKUP(Y30,Spielberechtigungen!A:I,9,FALSE)</f>
        <v>Annbianka Dalima</v>
      </c>
      <c r="C30" s="14" t="str">
        <f>VLOOKUP(Y30,Spielberechtigungen!A:I,8,FALSE)</f>
        <v>ASV Landau</v>
      </c>
      <c r="D30" s="26">
        <f>SUM(F30,H30,J30,L30,N30,P30,R30,T30,V30,X30)</f>
        <v>100</v>
      </c>
      <c r="E30" s="25"/>
      <c r="F30" s="25">
        <f>VLOOKUP(E30,Wertung!E$5:F$37,2,0)</f>
        <v>0</v>
      </c>
      <c r="G30" s="27"/>
      <c r="H30" s="27">
        <f>VLOOKUP(G30,Wertung!A$5:B$38,2,0)</f>
        <v>0</v>
      </c>
      <c r="I30" s="25"/>
      <c r="J30" s="25">
        <f>VLOOKUP(I30,Wertung!A$5:B$38,2,0)</f>
        <v>0</v>
      </c>
      <c r="K30" s="27" t="s">
        <v>259</v>
      </c>
      <c r="L30" s="27">
        <f>VLOOKUP(K30,Wertung!C$5:D$39,2,0)</f>
        <v>100</v>
      </c>
      <c r="M30" s="27"/>
      <c r="N30" s="27">
        <f>VLOOKUP(M30,Wertung!G$5:H$38,2,0)</f>
        <v>0</v>
      </c>
      <c r="O30" s="25"/>
      <c r="P30" s="25">
        <f>VLOOKUP(O30,Wertung!I$5:J$38,2,0)</f>
        <v>0</v>
      </c>
      <c r="Q30" s="25"/>
      <c r="R30" s="25">
        <f>VLOOKUP(Q30,Wertung!$K$5:$L$38,2,0)</f>
        <v>0</v>
      </c>
      <c r="S30" s="27"/>
      <c r="T30" s="27">
        <f>VLOOKUP(S30,Wertung!I$5:J$38,2,0)</f>
        <v>0</v>
      </c>
      <c r="U30" s="25"/>
      <c r="V30" s="25">
        <f>VLOOKUP(U30,Wertung!I$5:J$38,2,0)</f>
        <v>0</v>
      </c>
      <c r="W30" s="25"/>
      <c r="X30" s="25">
        <f>VLOOKUP(W30,Wertung!$K$5:$L$38,2,0)</f>
        <v>0</v>
      </c>
      <c r="Y30" s="27" t="s">
        <v>1935</v>
      </c>
      <c r="AMG30" s="2"/>
      <c r="AMH30" s="2"/>
    </row>
    <row r="31" spans="1:1022" ht="15" x14ac:dyDescent="0.25">
      <c r="A31" s="13">
        <f>_xlfn.RANK.EQ(D31,$D$2:$D$41)</f>
        <v>29</v>
      </c>
      <c r="B31" s="15" t="str">
        <f>VLOOKUP(Y31,Spielberechtigungen!A:I,9,FALSE)</f>
        <v>Mayuha Rasaiah</v>
      </c>
      <c r="C31" s="14" t="str">
        <f>VLOOKUP(Y31,Spielberechtigungen!A:I,8,FALSE)</f>
        <v>ASV Landau</v>
      </c>
      <c r="D31" s="26">
        <f>SUM(F31,H31,J31,L31,N31,P31,R31,T31,V31,X31)</f>
        <v>100</v>
      </c>
      <c r="E31" s="25"/>
      <c r="F31" s="25">
        <f>VLOOKUP(E31,Wertung!E$5:F$37,2,0)</f>
        <v>0</v>
      </c>
      <c r="G31" s="27"/>
      <c r="H31" s="27">
        <f>VLOOKUP(G31,Wertung!A$5:B$38,2,0)</f>
        <v>0</v>
      </c>
      <c r="I31" s="25"/>
      <c r="J31" s="25">
        <f>VLOOKUP(I31,Wertung!A$5:B$38,2,0)</f>
        <v>0</v>
      </c>
      <c r="K31" s="27" t="s">
        <v>259</v>
      </c>
      <c r="L31" s="27">
        <f>VLOOKUP(K31,Wertung!C$5:D$39,2,0)</f>
        <v>100</v>
      </c>
      <c r="M31" s="27"/>
      <c r="N31" s="27">
        <f>VLOOKUP(M31,Wertung!G$5:H$38,2,0)</f>
        <v>0</v>
      </c>
      <c r="O31" s="25"/>
      <c r="P31" s="25">
        <f>VLOOKUP(O31,Wertung!I$5:J$38,2,0)</f>
        <v>0</v>
      </c>
      <c r="Q31" s="25"/>
      <c r="R31" s="25">
        <f>VLOOKUP(Q31,Wertung!$K$5:$L$38,2,0)</f>
        <v>0</v>
      </c>
      <c r="S31" s="27"/>
      <c r="T31" s="27">
        <f>VLOOKUP(S31,Wertung!I$5:J$38,2,0)</f>
        <v>0</v>
      </c>
      <c r="U31" s="25"/>
      <c r="V31" s="25">
        <f>VLOOKUP(U31,Wertung!I$5:J$38,2,0)</f>
        <v>0</v>
      </c>
      <c r="W31" s="25"/>
      <c r="X31" s="25">
        <f>VLOOKUP(W31,Wertung!$K$5:$L$38,2,0)</f>
        <v>0</v>
      </c>
      <c r="Y31" s="27" t="s">
        <v>1914</v>
      </c>
      <c r="AMG31" s="2"/>
      <c r="AMH31" s="2"/>
    </row>
    <row r="32" spans="1:1022" ht="15" x14ac:dyDescent="0.25">
      <c r="A32" s="13">
        <f>_xlfn.RANK.EQ(D32,$D$2:$D$41)</f>
        <v>29</v>
      </c>
      <c r="B32" s="15" t="str">
        <f>VLOOKUP(Y32,Spielberechtigungen!A:I,9,FALSE)</f>
        <v>Esther Bollhöfer</v>
      </c>
      <c r="C32" s="14" t="str">
        <f>VLOOKUP(Y32,Spielberechtigungen!A:I,8,FALSE)</f>
        <v>TSV Speyer</v>
      </c>
      <c r="D32" s="26">
        <f>SUM(F32,H32,J32,L32,N32,P32,R32,T32,V32,X32)</f>
        <v>100</v>
      </c>
      <c r="E32" s="25"/>
      <c r="F32" s="25">
        <f>VLOOKUP(E32,Wertung!E$5:F$37,2,0)</f>
        <v>0</v>
      </c>
      <c r="G32" s="27"/>
      <c r="H32" s="27">
        <f>VLOOKUP(G32,Wertung!A$5:B$38,2,0)</f>
        <v>0</v>
      </c>
      <c r="I32" s="25"/>
      <c r="J32" s="25">
        <f>VLOOKUP(I32,Wertung!A$5:B$38,2,0)</f>
        <v>0</v>
      </c>
      <c r="K32" s="27">
        <v>1</v>
      </c>
      <c r="L32" s="27">
        <f>VLOOKUP(K32,Wertung!C$5:D$39,2,0)</f>
        <v>100</v>
      </c>
      <c r="M32" s="27"/>
      <c r="N32" s="27">
        <f>VLOOKUP(M32,Wertung!G$5:H$38,2,0)</f>
        <v>0</v>
      </c>
      <c r="O32" s="25"/>
      <c r="P32" s="25">
        <f>VLOOKUP(O32,Wertung!I$5:J$38,2,0)</f>
        <v>0</v>
      </c>
      <c r="Q32" s="25"/>
      <c r="R32" s="25">
        <f>VLOOKUP(Q32,Wertung!$K$5:$L$38,2,0)</f>
        <v>0</v>
      </c>
      <c r="S32" s="27"/>
      <c r="T32" s="27">
        <f>VLOOKUP(S32,Wertung!I$5:J$38,2,0)</f>
        <v>0</v>
      </c>
      <c r="U32" s="25"/>
      <c r="V32" s="25">
        <f>VLOOKUP(U32,Wertung!I$5:J$38,2,0)</f>
        <v>0</v>
      </c>
      <c r="W32" s="25"/>
      <c r="X32" s="25">
        <f>VLOOKUP(W32,Wertung!$K$5:$L$38,2,0)</f>
        <v>0</v>
      </c>
      <c r="Y32" s="27" t="s">
        <v>3128</v>
      </c>
      <c r="AMG32" s="2"/>
      <c r="AMH32" s="2"/>
    </row>
    <row r="33" spans="1:1022" ht="15" x14ac:dyDescent="0.25">
      <c r="A33" s="13">
        <f>_xlfn.RANK.EQ(D33,$D$2:$D$41)</f>
        <v>29</v>
      </c>
      <c r="B33" s="15" t="str">
        <f>VLOOKUP(Y33,Spielberechtigungen!A:I,9,FALSE)</f>
        <v>Louisa Schellenberg</v>
      </c>
      <c r="C33" s="14" t="str">
        <f>VLOOKUP(Y33,Spielberechtigungen!A:I,8,FALSE)</f>
        <v>TSV Speyer</v>
      </c>
      <c r="D33" s="26">
        <f>SUM(F33,H33,J33,L33,N33,P33,R33,T33,V33,X33)</f>
        <v>100</v>
      </c>
      <c r="E33" s="25"/>
      <c r="F33" s="25">
        <f>VLOOKUP(E33,Wertung!E$5:F$37,2,0)</f>
        <v>0</v>
      </c>
      <c r="G33" s="27"/>
      <c r="H33" s="27">
        <f>VLOOKUP(G33,Wertung!A$5:B$38,2,0)</f>
        <v>0</v>
      </c>
      <c r="I33" s="25"/>
      <c r="J33" s="25">
        <f>VLOOKUP(I33,Wertung!A$5:B$38,2,0)</f>
        <v>0</v>
      </c>
      <c r="K33" s="27">
        <v>1</v>
      </c>
      <c r="L33" s="27">
        <f>VLOOKUP(K33,Wertung!C$5:D$39,2,0)</f>
        <v>100</v>
      </c>
      <c r="M33" s="27"/>
      <c r="N33" s="27">
        <f>VLOOKUP(M33,Wertung!G$5:H$38,2,0)</f>
        <v>0</v>
      </c>
      <c r="O33" s="25"/>
      <c r="P33" s="25">
        <f>VLOOKUP(O33,Wertung!I$5:J$38,2,0)</f>
        <v>0</v>
      </c>
      <c r="Q33" s="25"/>
      <c r="R33" s="25">
        <f>VLOOKUP(Q33,Wertung!$K$5:$L$38,2,0)</f>
        <v>0</v>
      </c>
      <c r="S33" s="27"/>
      <c r="T33" s="27">
        <f>VLOOKUP(S33,Wertung!I$5:J$38,2,0)</f>
        <v>0</v>
      </c>
      <c r="U33" s="25"/>
      <c r="V33" s="25">
        <f>VLOOKUP(U33,Wertung!I$5:J$38,2,0)</f>
        <v>0</v>
      </c>
      <c r="W33" s="25"/>
      <c r="X33" s="25">
        <f>VLOOKUP(W33,Wertung!$K$5:$L$38,2,0)</f>
        <v>0</v>
      </c>
      <c r="Y33" s="27" t="s">
        <v>2188</v>
      </c>
      <c r="AMG33" s="2"/>
      <c r="AMH33" s="2"/>
    </row>
    <row r="34" spans="1:1022" ht="15" x14ac:dyDescent="0.25">
      <c r="A34" s="13">
        <f>_xlfn.RANK.EQ(D34,$D$2:$D$41)</f>
        <v>29</v>
      </c>
      <c r="B34" s="15" t="str">
        <f>VLOOKUP(Y34,Spielberechtigungen!A:I,9,FALSE)</f>
        <v>Marie Förderer</v>
      </c>
      <c r="C34" s="14" t="str">
        <f>VLOOKUP(Y34,Spielberechtigungen!A:I,8,FALSE)</f>
        <v>SV Viktoria Herxheim</v>
      </c>
      <c r="D34" s="26">
        <f>SUM(F34,H34,J34,L34,N34,P34,R34,T34,V34,X34)</f>
        <v>100</v>
      </c>
      <c r="E34" s="25"/>
      <c r="F34" s="25">
        <f>VLOOKUP(E34,Wertung!E$5:F$37,2,0)</f>
        <v>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>
        <v>1</v>
      </c>
      <c r="L34" s="27">
        <f>VLOOKUP(K34,Wertung!C$5:D$39,2,0)</f>
        <v>100</v>
      </c>
      <c r="M34" s="27"/>
      <c r="N34" s="27">
        <f>VLOOKUP(M34,Wertung!G$5:H$38,2,0)</f>
        <v>0</v>
      </c>
      <c r="O34" s="25"/>
      <c r="P34" s="25">
        <f>VLOOKUP(O34,Wertung!I$5:J$38,2,0)</f>
        <v>0</v>
      </c>
      <c r="Q34" s="25"/>
      <c r="R34" s="25">
        <f>VLOOKUP(Q34,Wertung!$K$5:$L$38,2,0)</f>
        <v>0</v>
      </c>
      <c r="S34" s="27"/>
      <c r="T34" s="27">
        <f>VLOOKUP(S34,Wertung!I$5:J$38,2,0)</f>
        <v>0</v>
      </c>
      <c r="U34" s="25"/>
      <c r="V34" s="25">
        <f>VLOOKUP(U34,Wertung!I$5:J$38,2,0)</f>
        <v>0</v>
      </c>
      <c r="W34" s="25"/>
      <c r="X34" s="25">
        <f>VLOOKUP(W34,Wertung!$K$5:$L$38,2,0)</f>
        <v>0</v>
      </c>
      <c r="Y34" s="27" t="s">
        <v>1860</v>
      </c>
      <c r="AMG34" s="2"/>
      <c r="AMH34" s="2"/>
    </row>
    <row r="35" spans="1:1022" ht="15" x14ac:dyDescent="0.25">
      <c r="A35" s="13">
        <f>_xlfn.RANK.EQ(D35,$D$2:$D$41)</f>
        <v>29</v>
      </c>
      <c r="B35" s="15" t="str">
        <f>VLOOKUP(Y35,Spielberechtigungen!A:I,9,FALSE)</f>
        <v>Doreen Uhle</v>
      </c>
      <c r="C35" s="14" t="str">
        <f>VLOOKUP(Y35,Spielberechtigungen!A:I,8,FALSE)</f>
        <v>SV Viktoria Herxheim</v>
      </c>
      <c r="D35" s="26">
        <f>SUM(F35,H35,J35,L35,N35,P35,R35,T35,V35,X35)</f>
        <v>100</v>
      </c>
      <c r="E35" s="25"/>
      <c r="F35" s="25">
        <f>VLOOKUP(E35,Wertung!E$5:F$37,2,0)</f>
        <v>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>
        <v>1</v>
      </c>
      <c r="L35" s="27">
        <f>VLOOKUP(K35,Wertung!C$5:D$39,2,0)</f>
        <v>100</v>
      </c>
      <c r="M35" s="27"/>
      <c r="N35" s="27">
        <f>VLOOKUP(M35,Wertung!G$5:H$38,2,0)</f>
        <v>0</v>
      </c>
      <c r="O35" s="25"/>
      <c r="P35" s="25">
        <f>VLOOKUP(O35,Wertung!I$5:J$38,2,0)</f>
        <v>0</v>
      </c>
      <c r="Q35" s="25"/>
      <c r="R35" s="25">
        <f>VLOOKUP(Q35,Wertung!$K$5:$L$38,2,0)</f>
        <v>0</v>
      </c>
      <c r="S35" s="27"/>
      <c r="T35" s="27">
        <f>VLOOKUP(S35,Wertung!I$5:J$38,2,0)</f>
        <v>0</v>
      </c>
      <c r="U35" s="25"/>
      <c r="V35" s="25">
        <f>VLOOKUP(U35,Wertung!I$5:J$38,2,0)</f>
        <v>0</v>
      </c>
      <c r="W35" s="25"/>
      <c r="X35" s="25">
        <f>VLOOKUP(W35,Wertung!$K$5:$L$38,2,0)</f>
        <v>0</v>
      </c>
      <c r="Y35" s="27" t="s">
        <v>1858</v>
      </c>
      <c r="AMG35" s="2"/>
      <c r="AMH35" s="2"/>
    </row>
    <row r="36" spans="1:1022" ht="15" x14ac:dyDescent="0.25">
      <c r="A36" s="13">
        <f>_xlfn.RANK.EQ(D36,$D$2:$D$41)</f>
        <v>29</v>
      </c>
      <c r="B36" s="15" t="str">
        <f>VLOOKUP(Y36,Spielberechtigungen!A:I,9,FALSE)</f>
        <v>Velia Sedlmeier</v>
      </c>
      <c r="C36" s="14" t="str">
        <f>VLOOKUP(Y36,Spielberechtigungen!A:I,8,FALSE)</f>
        <v>1. BCW Hütschenhausen</v>
      </c>
      <c r="D36" s="26">
        <f>SUM(F36,H36,J36,L36,N36,P36,R36,T36,V36,X36)</f>
        <v>100</v>
      </c>
      <c r="E36" s="25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>
        <v>1</v>
      </c>
      <c r="L36" s="27">
        <f>VLOOKUP(K36,Wertung!C$5:D$39,2,0)</f>
        <v>100</v>
      </c>
      <c r="M36" s="27"/>
      <c r="N36" s="27">
        <f>VLOOKUP(M36,Wertung!G$5:H$38,2,0)</f>
        <v>0</v>
      </c>
      <c r="O36" s="25"/>
      <c r="P36" s="25">
        <f>VLOOKUP(O36,Wertung!I$5:J$38,2,0)</f>
        <v>0</v>
      </c>
      <c r="Q36" s="25"/>
      <c r="R36" s="25">
        <f>VLOOKUP(Q36,Wertung!$K$5:$L$38,2,0)</f>
        <v>0</v>
      </c>
      <c r="S36" s="27"/>
      <c r="T36" s="27">
        <f>VLOOKUP(S36,Wertung!I$5:J$38,2,0)</f>
        <v>0</v>
      </c>
      <c r="U36" s="25"/>
      <c r="V36" s="25">
        <f>VLOOKUP(U36,Wertung!I$5:J$38,2,0)</f>
        <v>0</v>
      </c>
      <c r="W36" s="25"/>
      <c r="X36" s="25">
        <f>VLOOKUP(W36,Wertung!$K$5:$L$38,2,0)</f>
        <v>0</v>
      </c>
      <c r="Y36" s="27" t="s">
        <v>3270</v>
      </c>
      <c r="AMG36" s="2"/>
      <c r="AMH36" s="2"/>
    </row>
    <row r="37" spans="1:1022" ht="15" x14ac:dyDescent="0.25">
      <c r="A37" s="13">
        <f>_xlfn.RANK.EQ(D37,$D$2:$D$41)</f>
        <v>29</v>
      </c>
      <c r="B37" s="15" t="str">
        <f>VLOOKUP(Y37,Spielberechtigungen!A:I,9,FALSE)</f>
        <v>Annika Knaub</v>
      </c>
      <c r="C37" s="14" t="str">
        <f>VLOOKUP(Y37,Spielberechtigungen!A:I,8,FALSE)</f>
        <v>TG Worms</v>
      </c>
      <c r="D37" s="26">
        <f>SUM(F37,H37,J37,L37,N37,P37,R37,T37,V37,X37)</f>
        <v>100</v>
      </c>
      <c r="E37" s="25"/>
      <c r="F37" s="25">
        <f>VLOOKUP(E37,Wertung!E$5:F$37,2,0)</f>
        <v>0</v>
      </c>
      <c r="G37" s="27"/>
      <c r="H37" s="27">
        <f>VLOOKUP(G37,Wertung!A$5:B$38,2,0)</f>
        <v>0</v>
      </c>
      <c r="I37" s="25"/>
      <c r="J37" s="25">
        <f>VLOOKUP(I37,Wertung!A$5:B$38,2,0)</f>
        <v>0</v>
      </c>
      <c r="K37" s="27">
        <v>1</v>
      </c>
      <c r="L37" s="27">
        <f>VLOOKUP(K37,Wertung!C$5:D$39,2,0)</f>
        <v>100</v>
      </c>
      <c r="M37" s="27"/>
      <c r="N37" s="27">
        <f>VLOOKUP(M37,Wertung!G$5:H$38,2,0)</f>
        <v>0</v>
      </c>
      <c r="O37" s="25"/>
      <c r="P37" s="25">
        <f>VLOOKUP(O37,Wertung!I$5:J$38,2,0)</f>
        <v>0</v>
      </c>
      <c r="Q37" s="25"/>
      <c r="R37" s="25">
        <f>VLOOKUP(Q37,Wertung!$K$5:$L$38,2,0)</f>
        <v>0</v>
      </c>
      <c r="S37" s="27"/>
      <c r="T37" s="27">
        <f>VLOOKUP(S37,Wertung!I$5:J$38,2,0)</f>
        <v>0</v>
      </c>
      <c r="U37" s="25"/>
      <c r="V37" s="25">
        <f>VLOOKUP(U37,Wertung!I$5:J$38,2,0)</f>
        <v>0</v>
      </c>
      <c r="W37" s="25"/>
      <c r="X37" s="25">
        <f>VLOOKUP(W37,Wertung!$K$5:$L$38,2,0)</f>
        <v>0</v>
      </c>
      <c r="Y37" s="27" t="s">
        <v>864</v>
      </c>
      <c r="AMG37" s="2"/>
      <c r="AMH37" s="2"/>
    </row>
    <row r="38" spans="1:1022" ht="15" x14ac:dyDescent="0.25">
      <c r="A38" s="13">
        <f>_xlfn.RANK.EQ(D38,$D$2:$D$41)</f>
        <v>29</v>
      </c>
      <c r="B38" s="15" t="str">
        <f>VLOOKUP(Y38,Spielberechtigungen!A:I,9,FALSE)</f>
        <v>Thi Quy Tran</v>
      </c>
      <c r="C38" s="14" t="str">
        <f>VLOOKUP(Y38,Spielberechtigungen!A:I,8,FALSE)</f>
        <v>TG Worms</v>
      </c>
      <c r="D38" s="26">
        <f>SUM(F38,H38,J38,L38,N38,P38,R38,T38,V38,X38)</f>
        <v>100</v>
      </c>
      <c r="E38" s="25"/>
      <c r="F38" s="25">
        <f>VLOOKUP(E38,Wertung!E$5:F$37,2,0)</f>
        <v>0</v>
      </c>
      <c r="G38" s="27"/>
      <c r="H38" s="27">
        <f>VLOOKUP(G38,Wertung!A$5:B$38,2,0)</f>
        <v>0</v>
      </c>
      <c r="I38" s="25"/>
      <c r="J38" s="25">
        <f>VLOOKUP(I38,Wertung!A$5:B$38,2,0)</f>
        <v>0</v>
      </c>
      <c r="K38" s="27">
        <v>1</v>
      </c>
      <c r="L38" s="27">
        <f>VLOOKUP(K38,Wertung!C$5:D$39,2,0)</f>
        <v>100</v>
      </c>
      <c r="M38" s="27"/>
      <c r="N38" s="27">
        <f>VLOOKUP(M38,Wertung!G$5:H$38,2,0)</f>
        <v>0</v>
      </c>
      <c r="O38" s="25"/>
      <c r="P38" s="25">
        <f>VLOOKUP(O38,Wertung!I$5:J$38,2,0)</f>
        <v>0</v>
      </c>
      <c r="Q38" s="25"/>
      <c r="R38" s="25">
        <f>VLOOKUP(Q38,Wertung!$K$5:$L$38,2,0)</f>
        <v>0</v>
      </c>
      <c r="S38" s="27"/>
      <c r="T38" s="27">
        <f>VLOOKUP(S38,Wertung!I$5:J$38,2,0)</f>
        <v>0</v>
      </c>
      <c r="U38" s="25"/>
      <c r="V38" s="25">
        <f>VLOOKUP(U38,Wertung!I$5:J$38,2,0)</f>
        <v>0</v>
      </c>
      <c r="W38" s="25"/>
      <c r="X38" s="25">
        <f>VLOOKUP(W38,Wertung!$K$5:$L$38,2,0)</f>
        <v>0</v>
      </c>
      <c r="Y38" s="27" t="s">
        <v>881</v>
      </c>
      <c r="AMG38" s="2"/>
      <c r="AMH38" s="2"/>
    </row>
    <row r="39" spans="1:1022" ht="15" x14ac:dyDescent="0.25">
      <c r="A39" s="13">
        <f>_xlfn.RANK.EQ(D39,$D$2:$D$41)</f>
        <v>38</v>
      </c>
      <c r="B39" s="15" t="str">
        <f>VLOOKUP(Y39,Spielberechtigungen!A:I,9,FALSE)</f>
        <v>Anita Thomas</v>
      </c>
      <c r="C39" s="14" t="str">
        <f>VLOOKUP(Y39,Spielberechtigungen!A:I,8,FALSE)</f>
        <v>ASV Landau</v>
      </c>
      <c r="D39" s="26">
        <f>SUM(F39,H39,J39,L39,N39,P39,R39,T39,V39,X39)</f>
        <v>70</v>
      </c>
      <c r="E39" s="25">
        <v>9</v>
      </c>
      <c r="F39" s="25">
        <f>VLOOKUP(E39,Wertung!E$5:F$37,2,0)</f>
        <v>70</v>
      </c>
      <c r="G39" s="27"/>
      <c r="H39" s="27">
        <f>VLOOKUP(G39,Wertung!A$5:B$38,2,0)</f>
        <v>0</v>
      </c>
      <c r="I39" s="25"/>
      <c r="J39" s="25">
        <f>VLOOKUP(I39,Wertung!A$5:B$38,2,0)</f>
        <v>0</v>
      </c>
      <c r="K39" s="27"/>
      <c r="L39" s="27">
        <f>VLOOKUP(K39,Wertung!C$5:D$39,2,0)</f>
        <v>0</v>
      </c>
      <c r="M39" s="27"/>
      <c r="N39" s="27">
        <f>VLOOKUP(M39,Wertung!G$5:H$38,2,0)</f>
        <v>0</v>
      </c>
      <c r="O39" s="25"/>
      <c r="P39" s="25">
        <f>VLOOKUP(O39,Wertung!I$5:J$38,2,0)</f>
        <v>0</v>
      </c>
      <c r="Q39" s="25"/>
      <c r="R39" s="25">
        <f>VLOOKUP(Q39,Wertung!$K$5:$L$38,2,0)</f>
        <v>0</v>
      </c>
      <c r="S39" s="27"/>
      <c r="T39" s="27">
        <f>VLOOKUP(S39,Wertung!I$5:J$38,2,0)</f>
        <v>0</v>
      </c>
      <c r="U39" s="25"/>
      <c r="V39" s="25">
        <f>VLOOKUP(U39,Wertung!I$5:J$38,2,0)</f>
        <v>0</v>
      </c>
      <c r="W39" s="25"/>
      <c r="X39" s="25">
        <f>VLOOKUP(W39,Wertung!$K$5:$L$38,2,0)</f>
        <v>0</v>
      </c>
      <c r="Y39" s="27" t="s">
        <v>1894</v>
      </c>
      <c r="AMG39" s="2"/>
      <c r="AMH39" s="2"/>
    </row>
    <row r="40" spans="1:1022" ht="15" x14ac:dyDescent="0.25">
      <c r="A40" s="13">
        <f>_xlfn.RANK.EQ(D40,$D$2:$D$41)</f>
        <v>38</v>
      </c>
      <c r="B40" s="15" t="str">
        <f>VLOOKUP(Y40,Spielberechtigungen!A:I,9,FALSE)</f>
        <v>Valeria Katsnelson</v>
      </c>
      <c r="C40" s="14" t="str">
        <f>VLOOKUP(Y40,Spielberechtigungen!A:I,8,FALSE)</f>
        <v>TG Worms</v>
      </c>
      <c r="D40" s="26">
        <f>SUM(F40,H40,J40,L40,N40,P40,R40,T40,V40,X40)</f>
        <v>70</v>
      </c>
      <c r="E40" s="25">
        <v>9</v>
      </c>
      <c r="F40" s="25">
        <f>VLOOKUP(E40,Wertung!E$5:F$37,2,0)</f>
        <v>70</v>
      </c>
      <c r="G40" s="27"/>
      <c r="H40" s="27">
        <f>VLOOKUP(G40,Wertung!A$5:B$38,2,0)</f>
        <v>0</v>
      </c>
      <c r="I40" s="25"/>
      <c r="J40" s="25">
        <f>VLOOKUP(I40,Wertung!A$5:B$38,2,0)</f>
        <v>0</v>
      </c>
      <c r="K40" s="27"/>
      <c r="L40" s="27">
        <f>VLOOKUP(K40,Wertung!C$5:D$39,2,0)</f>
        <v>0</v>
      </c>
      <c r="M40" s="27"/>
      <c r="N40" s="27">
        <f>VLOOKUP(M40,Wertung!G$5:H$38,2,0)</f>
        <v>0</v>
      </c>
      <c r="O40" s="25"/>
      <c r="P40" s="25">
        <f>VLOOKUP(O40,Wertung!I$5:J$38,2,0)</f>
        <v>0</v>
      </c>
      <c r="Q40" s="25"/>
      <c r="R40" s="25">
        <f>VLOOKUP(Q40,Wertung!$K$5:$L$38,2,0)</f>
        <v>0</v>
      </c>
      <c r="S40" s="27"/>
      <c r="T40" s="27">
        <f>VLOOKUP(S40,Wertung!I$5:J$38,2,0)</f>
        <v>0</v>
      </c>
      <c r="U40" s="25"/>
      <c r="V40" s="25">
        <f>VLOOKUP(U40,Wertung!I$5:J$38,2,0)</f>
        <v>0</v>
      </c>
      <c r="W40" s="25"/>
      <c r="X40" s="25">
        <f>VLOOKUP(W40,Wertung!$K$5:$L$38,2,0)</f>
        <v>0</v>
      </c>
      <c r="Y40" s="27" t="s">
        <v>525</v>
      </c>
      <c r="AMG40" s="2"/>
      <c r="AMH40" s="2"/>
    </row>
    <row r="41" spans="1:1022" ht="15" x14ac:dyDescent="0.25">
      <c r="A41" s="13">
        <f>_xlfn.RANK.EQ(D41,$D$2:$D$41)</f>
        <v>38</v>
      </c>
      <c r="B41" s="15" t="str">
        <f>VLOOKUP(Y41,Spielberechtigungen!A:I,9,FALSE)</f>
        <v>Nadine Riedel</v>
      </c>
      <c r="C41" s="14" t="str">
        <f>VLOOKUP(Y41,Spielberechtigungen!A:I,8,FALSE)</f>
        <v>TG Worms</v>
      </c>
      <c r="D41" s="26">
        <f>SUM(F41,H41,J41,L41,N41,P41,R41,T41,V41,X41)</f>
        <v>70</v>
      </c>
      <c r="E41" s="25">
        <v>9</v>
      </c>
      <c r="F41" s="25">
        <f>VLOOKUP(E41,Wertung!E$5:F$37,2,0)</f>
        <v>70</v>
      </c>
      <c r="G41" s="27"/>
      <c r="H41" s="27">
        <f>VLOOKUP(G41,Wertung!A$5:B$38,2,0)</f>
        <v>0</v>
      </c>
      <c r="I41" s="25"/>
      <c r="J41" s="25">
        <f>VLOOKUP(I41,Wertung!A$5:B$38,2,0)</f>
        <v>0</v>
      </c>
      <c r="K41" s="27"/>
      <c r="L41" s="27">
        <f>VLOOKUP(K41,Wertung!C$5:D$39,2,0)</f>
        <v>0</v>
      </c>
      <c r="M41" s="27"/>
      <c r="N41" s="27">
        <f>VLOOKUP(M41,Wertung!G$5:H$38,2,0)</f>
        <v>0</v>
      </c>
      <c r="O41" s="25"/>
      <c r="P41" s="25">
        <f>VLOOKUP(O41,Wertung!I$5:J$38,2,0)</f>
        <v>0</v>
      </c>
      <c r="Q41" s="25"/>
      <c r="R41" s="25">
        <f>VLOOKUP(Q41,Wertung!$K$5:$L$38,2,0)</f>
        <v>0</v>
      </c>
      <c r="S41" s="27"/>
      <c r="T41" s="27">
        <f>VLOOKUP(S41,Wertung!I$5:J$38,2,0)</f>
        <v>0</v>
      </c>
      <c r="U41" s="25"/>
      <c r="V41" s="25">
        <f>VLOOKUP(U41,Wertung!I$5:J$38,2,0)</f>
        <v>0</v>
      </c>
      <c r="W41" s="25"/>
      <c r="X41" s="25">
        <f>VLOOKUP(W41,Wertung!$K$5:$L$38,2,0)</f>
        <v>0</v>
      </c>
      <c r="Y41" s="27" t="s">
        <v>3113</v>
      </c>
      <c r="AMG41" s="2"/>
      <c r="AMH41" s="2"/>
    </row>
    <row r="43" spans="1:1022" x14ac:dyDescent="0.2">
      <c r="A43" s="3" t="s">
        <v>2849</v>
      </c>
      <c r="D43" s="2"/>
    </row>
    <row r="44" spans="1:1022" ht="13.5" thickBot="1" x14ac:dyDescent="0.25"/>
    <row r="45" spans="1:1022" ht="18.75" thickBot="1" x14ac:dyDescent="0.3">
      <c r="A45" s="29" t="s">
        <v>3890</v>
      </c>
      <c r="B45" s="30"/>
    </row>
    <row r="47" spans="1:1022" ht="14.25" x14ac:dyDescent="0.2">
      <c r="C47"/>
    </row>
  </sheetData>
  <sortState xmlns:xlrd2="http://schemas.microsoft.com/office/spreadsheetml/2017/richdata2" ref="A2:Y41">
    <sortCondition descending="1" ref="D2:D41"/>
  </sortState>
  <mergeCells count="1">
    <mergeCell ref="A45:B45"/>
  </mergeCells>
  <conditionalFormatting sqref="Y2:Y41">
    <cfRule type="duplicateValues" dxfId="5" priority="66"/>
  </conditionalFormatting>
  <pageMargins left="0.78740157480314998" right="0.78740157480314998" top="1.3775590551181101" bottom="1.3775590551181101" header="0.98385826771653495" footer="0.98385826771653495"/>
  <pageSetup paperSize="9" scale="55" orientation="landscape" r:id="rId1"/>
  <headerFooter alignWithMargins="0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I55"/>
  <sheetViews>
    <sheetView view="pageBreakPreview" zoomScaleNormal="90" zoomScaleSheetLayoutView="100" workbookViewId="0">
      <pane xSplit="2" topLeftCell="C1" activePane="topRight" state="frozen"/>
      <selection pane="topRight" activeCell="A35" sqref="A35:XFD35"/>
    </sheetView>
  </sheetViews>
  <sheetFormatPr baseColWidth="10" defaultColWidth="11" defaultRowHeight="12.75" x14ac:dyDescent="0.2"/>
  <cols>
    <col min="1" max="1" width="4.875" style="3" bestFit="1" customWidth="1"/>
    <col min="2" max="2" width="21.875" style="1" bestFit="1" customWidth="1"/>
    <col min="3" max="3" width="20.375" style="1" bestFit="1" customWidth="1"/>
    <col min="4" max="4" width="12.5" style="1" bestFit="1" customWidth="1"/>
    <col min="5" max="5" width="6.875" style="2" bestFit="1" customWidth="1"/>
    <col min="6" max="6" width="6.5" style="1" bestFit="1" customWidth="1"/>
    <col min="7" max="7" width="7.875" style="1" bestFit="1" customWidth="1"/>
    <col min="8" max="8" width="6.5" style="1" bestFit="1" customWidth="1"/>
    <col min="9" max="9" width="7.875" style="1" bestFit="1" customWidth="1"/>
    <col min="10" max="10" width="6.5" style="1" bestFit="1" customWidth="1"/>
    <col min="11" max="11" width="7.5" style="1" bestFit="1" customWidth="1"/>
    <col min="12" max="12" width="6.5" style="1" bestFit="1" customWidth="1"/>
    <col min="13" max="13" width="8.5" style="1" bestFit="1" customWidth="1"/>
    <col min="14" max="14" width="6.5" style="1" bestFit="1" customWidth="1"/>
    <col min="15" max="15" width="10.5" style="1" bestFit="1" customWidth="1"/>
    <col min="16" max="16" width="6.375" style="1" customWidth="1"/>
    <col min="17" max="17" width="6" style="1" bestFit="1" customWidth="1"/>
    <col min="18" max="18" width="6.5" style="1" bestFit="1" customWidth="1"/>
    <col min="19" max="19" width="10.5" style="1" bestFit="1" customWidth="1"/>
    <col min="20" max="20" width="6.375" style="1" customWidth="1"/>
    <col min="21" max="21" width="10.5" style="1" bestFit="1" customWidth="1"/>
    <col min="22" max="22" width="6.375" style="1" customWidth="1"/>
    <col min="23" max="23" width="6" style="1" bestFit="1" customWidth="1"/>
    <col min="24" max="24" width="6.5" style="1" bestFit="1" customWidth="1"/>
    <col min="25" max="25" width="9.25" style="1" bestFit="1" customWidth="1"/>
    <col min="26" max="1023" width="10.625" style="1" customWidth="1"/>
    <col min="1024" max="1024" width="11" style="2" customWidth="1"/>
    <col min="1025" max="16384" width="11" style="2"/>
  </cols>
  <sheetData>
    <row r="1" spans="1:1021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22" t="s">
        <v>3867</v>
      </c>
      <c r="F1" s="16" t="s">
        <v>3</v>
      </c>
      <c r="G1" s="19" t="s">
        <v>3767</v>
      </c>
      <c r="H1" s="19" t="s">
        <v>3</v>
      </c>
      <c r="I1" s="16" t="s">
        <v>3768</v>
      </c>
      <c r="J1" s="16" t="s">
        <v>3</v>
      </c>
      <c r="K1" s="19" t="s">
        <v>3769</v>
      </c>
      <c r="L1" s="19" t="s">
        <v>3</v>
      </c>
      <c r="M1" s="19" t="s">
        <v>3889</v>
      </c>
      <c r="N1" s="19" t="s">
        <v>3</v>
      </c>
      <c r="O1" s="16" t="s">
        <v>3766</v>
      </c>
      <c r="P1" s="16" t="s">
        <v>3</v>
      </c>
      <c r="Q1" s="16" t="s">
        <v>2856</v>
      </c>
      <c r="R1" s="16" t="s">
        <v>3</v>
      </c>
      <c r="S1" s="19" t="s">
        <v>3847</v>
      </c>
      <c r="T1" s="19" t="s">
        <v>3</v>
      </c>
      <c r="U1" s="16" t="s">
        <v>3866</v>
      </c>
      <c r="V1" s="16" t="s">
        <v>3</v>
      </c>
      <c r="W1" s="16" t="s">
        <v>3309</v>
      </c>
      <c r="X1" s="16" t="s">
        <v>3</v>
      </c>
      <c r="Y1" s="19" t="s">
        <v>2848</v>
      </c>
    </row>
    <row r="2" spans="1:1021" s="2" customFormat="1" ht="15" x14ac:dyDescent="0.25">
      <c r="A2" s="13">
        <f>_xlfn.RANK.EQ(D2,$D$2:$D$37)</f>
        <v>1</v>
      </c>
      <c r="B2" s="15" t="str">
        <f>VLOOKUP(Y2,Spielberechtigungen!A:I,9,FALSE)</f>
        <v>Matti-Lukka Bahro</v>
      </c>
      <c r="C2" s="14" t="str">
        <f>VLOOKUP(Y2,Spielberechtigungen!A:I,8,FALSE)</f>
        <v>SV Fischbach</v>
      </c>
      <c r="D2" s="26">
        <f>SUM(F2,H2,J2,L2,N2,P2,R2,T2,V2,X2)</f>
        <v>640</v>
      </c>
      <c r="E2" s="28">
        <v>1</v>
      </c>
      <c r="F2" s="25">
        <f>VLOOKUP(E2,Wertung!E$5:F$37,2,0)</f>
        <v>240</v>
      </c>
      <c r="G2" s="27"/>
      <c r="H2" s="27">
        <f>VLOOKUP(G2,Wertung!A$5:B$38,2,0)</f>
        <v>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5</v>
      </c>
      <c r="N2" s="27">
        <f>VLOOKUP(M2,Wertung!G$5:H$38,2,0)</f>
        <v>115</v>
      </c>
      <c r="O2" s="25">
        <v>17</v>
      </c>
      <c r="P2" s="25">
        <f>VLOOKUP(O2,Wertung!I$5:J$38,2,0)</f>
        <v>45</v>
      </c>
      <c r="Q2" s="25"/>
      <c r="R2" s="25">
        <f>VLOOKUP(Q2,Wertung!$K$5:$L$38,2,0)</f>
        <v>0</v>
      </c>
      <c r="S2" s="27">
        <v>17</v>
      </c>
      <c r="T2" s="27">
        <f>VLOOKUP(S2,Wertung!I$5:J$38,2,0)</f>
        <v>45</v>
      </c>
      <c r="U2" s="25">
        <v>17</v>
      </c>
      <c r="V2" s="25">
        <f>VLOOKUP(U2,Wertung!I$5:J$38,2,0)</f>
        <v>45</v>
      </c>
      <c r="W2" s="25">
        <v>17</v>
      </c>
      <c r="X2" s="25">
        <f>VLOOKUP(W2,Wertung!$K$5:$L$38,2,0)</f>
        <v>50</v>
      </c>
      <c r="Y2" s="27" t="s">
        <v>1050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s="2" customFormat="1" ht="15" x14ac:dyDescent="0.25">
      <c r="A3" s="13">
        <f>_xlfn.RANK.EQ(D3,$D$2:$D$37)</f>
        <v>2</v>
      </c>
      <c r="B3" s="15" t="str">
        <f>VLOOKUP(Y3,Spielberechtigungen!A:I,9,FALSE)</f>
        <v>Pascal Histel</v>
      </c>
      <c r="C3" s="14" t="str">
        <f>VLOOKUP(Y3,Spielberechtigungen!A:I,8,FALSE)</f>
        <v>1. BCW Hütschenhausen</v>
      </c>
      <c r="D3" s="26">
        <f>SUM(F3,H3,J3,L3,N3,P3,R3,T3,V3,X3)</f>
        <v>490</v>
      </c>
      <c r="E3" s="28">
        <v>5</v>
      </c>
      <c r="F3" s="25">
        <f>VLOOKUP(E3,Wertung!E$5:F$37,2,0)</f>
        <v>105</v>
      </c>
      <c r="G3" s="27">
        <v>1</v>
      </c>
      <c r="H3" s="27">
        <f>VLOOKUP(G3,Wertung!A$5:B$38,2,0)</f>
        <v>210</v>
      </c>
      <c r="I3" s="25"/>
      <c r="J3" s="25">
        <f>VLOOKUP(I3,Wertung!A$5:B$38,2,0)</f>
        <v>0</v>
      </c>
      <c r="K3" s="27" t="s">
        <v>259</v>
      </c>
      <c r="L3" s="27">
        <f>VLOOKUP(K3,Wertung!C$5:D$39,2,0)</f>
        <v>100</v>
      </c>
      <c r="M3" s="27">
        <v>9</v>
      </c>
      <c r="N3" s="27">
        <f>VLOOKUP(M3,Wertung!G$5:H$38,2,0)</f>
        <v>75</v>
      </c>
      <c r="O3" s="25"/>
      <c r="P3" s="25">
        <f>VLOOKUP(O3,Wertung!I$5:J$38,2,0)</f>
        <v>0</v>
      </c>
      <c r="Q3" s="25"/>
      <c r="R3" s="25">
        <f>VLOOKUP(Q3,Wertung!$K$5:$L$38,2,0)</f>
        <v>0</v>
      </c>
      <c r="S3" s="27"/>
      <c r="T3" s="27">
        <f>VLOOKUP(S3,Wertung!I$5:J$38,2,0)</f>
        <v>0</v>
      </c>
      <c r="U3" s="25"/>
      <c r="V3" s="25">
        <f>VLOOKUP(U3,Wertung!I$5:J$38,2,0)</f>
        <v>0</v>
      </c>
      <c r="W3" s="25"/>
      <c r="X3" s="25">
        <f>VLOOKUP(W3,Wertung!$K$5:$L$38,2,0)</f>
        <v>0</v>
      </c>
      <c r="Y3" s="27" t="s">
        <v>2801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s="2" customFormat="1" ht="15" x14ac:dyDescent="0.25">
      <c r="A4" s="13">
        <f>_xlfn.RANK.EQ(D4,$D$2:$D$37)</f>
        <v>3</v>
      </c>
      <c r="B4" s="15" t="str">
        <f>VLOOKUP(Y4,Spielberechtigungen!A:I,9,FALSE)</f>
        <v>David Eckerlin</v>
      </c>
      <c r="C4" s="14" t="str">
        <f>VLOOKUP(Y4,Spielberechtigungen!A:I,8,FALSE)</f>
        <v>SV Fischbach</v>
      </c>
      <c r="D4" s="26">
        <f>SUM(F4,H4,J4,L4,N4,P4,R4,T4,V4,X4)</f>
        <v>380</v>
      </c>
      <c r="E4" s="28"/>
      <c r="F4" s="25">
        <f>VLOOKUP(E4,Wertung!E$5:F$37,2,0)</f>
        <v>0</v>
      </c>
      <c r="G4" s="27"/>
      <c r="H4" s="27">
        <f>VLOOKUP(G4,Wertung!A$5:B$38,2,0)</f>
        <v>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/>
      <c r="N4" s="27">
        <f>VLOOKUP(M4,Wertung!G$5:H$38,2,0)</f>
        <v>0</v>
      </c>
      <c r="O4" s="25">
        <v>9</v>
      </c>
      <c r="P4" s="25">
        <f>VLOOKUP(O4,Wertung!I$5:J$38,2,0)</f>
        <v>80</v>
      </c>
      <c r="Q4" s="25"/>
      <c r="R4" s="25">
        <f>VLOOKUP(Q4,Wertung!$K$5:$L$38,2,0)</f>
        <v>0</v>
      </c>
      <c r="S4" s="27">
        <v>9</v>
      </c>
      <c r="T4" s="27">
        <f>VLOOKUP(S4,Wertung!I$5:J$38,2,0)</f>
        <v>80</v>
      </c>
      <c r="U4" s="25">
        <v>5</v>
      </c>
      <c r="V4" s="25">
        <f>VLOOKUP(U4,Wertung!I$5:J$38,2,0)</f>
        <v>120</v>
      </c>
      <c r="W4" s="25"/>
      <c r="X4" s="25">
        <f>VLOOKUP(W4,Wertung!$K$5:$L$38,2,0)</f>
        <v>0</v>
      </c>
      <c r="Y4" s="27" t="s">
        <v>789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 s="2" customFormat="1" ht="15" x14ac:dyDescent="0.25">
      <c r="A5" s="13">
        <f>_xlfn.RANK.EQ(D5,$D$2:$D$37)</f>
        <v>4</v>
      </c>
      <c r="B5" s="15" t="str">
        <f>VLOOKUP(Y5,Spielberechtigungen!A:I,9,FALSE)</f>
        <v>Dennis Brümmer</v>
      </c>
      <c r="C5" s="14" t="str">
        <f>VLOOKUP(Y5,Spielberechtigungen!A:I,8,FALSE)</f>
        <v>TV Hechtsheim</v>
      </c>
      <c r="D5" s="26">
        <f>SUM(F5,H5,J5,L5,N5,P5,R5,T5,V5,X5)</f>
        <v>330</v>
      </c>
      <c r="E5" s="28">
        <v>9</v>
      </c>
      <c r="F5" s="25">
        <f>VLOOKUP(E5,Wertung!E$5:F$37,2,0)</f>
        <v>70</v>
      </c>
      <c r="G5" s="27">
        <v>2</v>
      </c>
      <c r="H5" s="27">
        <f>VLOOKUP(G5,Wertung!A$5:B$38,2,0)</f>
        <v>160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/>
      <c r="N5" s="27">
        <f>VLOOKUP(M5,Wertung!G$5:H$38,2,0)</f>
        <v>0</v>
      </c>
      <c r="O5" s="25"/>
      <c r="P5" s="25">
        <f>VLOOKUP(O5,Wertung!I$5:J$38,2,0)</f>
        <v>0</v>
      </c>
      <c r="Q5" s="25"/>
      <c r="R5" s="25">
        <f>VLOOKUP(Q5,Wertung!$K$5:$L$38,2,0)</f>
        <v>0</v>
      </c>
      <c r="S5" s="27"/>
      <c r="T5" s="27">
        <f>VLOOKUP(S5,Wertung!I$5:J$38,2,0)</f>
        <v>0</v>
      </c>
      <c r="U5" s="25"/>
      <c r="V5" s="25">
        <f>VLOOKUP(U5,Wertung!I$5:J$38,2,0)</f>
        <v>0</v>
      </c>
      <c r="W5" s="25"/>
      <c r="X5" s="25">
        <f>VLOOKUP(W5,Wertung!$K$5:$L$38,2,0)</f>
        <v>0</v>
      </c>
      <c r="Y5" s="27" t="s">
        <v>1241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</row>
    <row r="6" spans="1:1021" s="2" customFormat="1" ht="15" x14ac:dyDescent="0.25">
      <c r="A6" s="13">
        <f>_xlfn.RANK.EQ(D6,$D$2:$D$37)</f>
        <v>5</v>
      </c>
      <c r="B6" s="15" t="str">
        <f>VLOOKUP(Y6,Spielberechtigungen!A:I,9,FALSE)</f>
        <v>Eric Bauer</v>
      </c>
      <c r="C6" s="14" t="str">
        <f>VLOOKUP(Y6,Spielberechtigungen!A:I,8,FALSE)</f>
        <v>1. BCW Hütschenhausen</v>
      </c>
      <c r="D6" s="26">
        <f>SUM(F6,H6,J6,L6,N6,P6,R6,T6,V6,X6)</f>
        <v>300</v>
      </c>
      <c r="E6" s="28">
        <v>13</v>
      </c>
      <c r="F6" s="25">
        <f>VLOOKUP(E6,Wertung!E$5:F$37,2,0)</f>
        <v>70</v>
      </c>
      <c r="G6" s="27">
        <v>3</v>
      </c>
      <c r="H6" s="27">
        <f>VLOOKUP(G6,Wertung!A$5:B$38,2,0)</f>
        <v>130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VLOOKUP(O6,Wertung!I$5:J$38,2,0)</f>
        <v>0</v>
      </c>
      <c r="Q6" s="25"/>
      <c r="R6" s="25">
        <f>VLOOKUP(Q6,Wertung!$K$5:$L$38,2,0)</f>
        <v>0</v>
      </c>
      <c r="S6" s="27"/>
      <c r="T6" s="27">
        <f>VLOOKUP(S6,Wertung!I$5:J$38,2,0)</f>
        <v>0</v>
      </c>
      <c r="U6" s="25"/>
      <c r="V6" s="25">
        <f>VLOOKUP(U6,Wertung!I$5:J$38,2,0)</f>
        <v>0</v>
      </c>
      <c r="W6" s="25"/>
      <c r="X6" s="25">
        <f>VLOOKUP(W6,Wertung!$K$5:$L$38,2,0)</f>
        <v>0</v>
      </c>
      <c r="Y6" s="27" t="s">
        <v>2389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</row>
    <row r="7" spans="1:1021" s="2" customFormat="1" ht="15" x14ac:dyDescent="0.25">
      <c r="A7" s="13">
        <f>_xlfn.RANK.EQ(D7,$D$2:$D$37)</f>
        <v>6</v>
      </c>
      <c r="B7" s="15" t="str">
        <f>VLOOKUP(Y7,Spielberechtigungen!A:I,9,FALSE)</f>
        <v>Bastian Decker</v>
      </c>
      <c r="C7" s="14" t="str">
        <f>VLOOKUP(Y7,Spielberechtigungen!A:I,8,FALSE)</f>
        <v>TV Mainz-Zahlbach</v>
      </c>
      <c r="D7" s="26">
        <f>SUM(F7,H7,J7,L7,N7,P7,R7,T7,V7,X7)</f>
        <v>265</v>
      </c>
      <c r="E7" s="28">
        <v>2</v>
      </c>
      <c r="F7" s="25">
        <f>VLOOKUP(E7,Wertung!E$5:F$37,2,0)</f>
        <v>190</v>
      </c>
      <c r="G7" s="27"/>
      <c r="H7" s="27">
        <f>VLOOKUP(G7,Wertung!A$5:B$38,2,0)</f>
        <v>0</v>
      </c>
      <c r="I7" s="25"/>
      <c r="J7" s="25">
        <f>VLOOKUP(I7,Wertung!A$5:B$38,2,0)</f>
        <v>0</v>
      </c>
      <c r="K7" s="27"/>
      <c r="L7" s="27">
        <f>VLOOKUP(K7,Wertung!C$5:D$39,2,0)</f>
        <v>0</v>
      </c>
      <c r="M7" s="27">
        <v>9</v>
      </c>
      <c r="N7" s="27">
        <f>VLOOKUP(M7,Wertung!G$5:H$38,2,0)</f>
        <v>75</v>
      </c>
      <c r="O7" s="25"/>
      <c r="P7" s="25">
        <f>VLOOKUP(O7,Wertung!I$5:J$38,2,0)</f>
        <v>0</v>
      </c>
      <c r="Q7" s="25"/>
      <c r="R7" s="25">
        <f>VLOOKUP(Q7,Wertung!$K$5:$L$38,2,0)</f>
        <v>0</v>
      </c>
      <c r="S7" s="27"/>
      <c r="T7" s="27">
        <f>VLOOKUP(S7,Wertung!I$5:J$38,2,0)</f>
        <v>0</v>
      </c>
      <c r="U7" s="25"/>
      <c r="V7" s="25">
        <f>VLOOKUP(U7,Wertung!I$5:J$38,2,0)</f>
        <v>0</v>
      </c>
      <c r="W7" s="25"/>
      <c r="X7" s="25">
        <f>VLOOKUP(W7,Wertung!$K$5:$L$38,2,0)</f>
        <v>0</v>
      </c>
      <c r="Y7" s="27" t="s">
        <v>3064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</row>
    <row r="8" spans="1:1021" s="2" customFormat="1" ht="15" x14ac:dyDescent="0.25">
      <c r="A8" s="13">
        <f>_xlfn.RANK.EQ(D8,$D$2:$D$37)</f>
        <v>7</v>
      </c>
      <c r="B8" s="15" t="str">
        <f>VLOOKUP(Y8,Spielberechtigungen!A:I,9,FALSE)</f>
        <v>Andreas Geisenhofer</v>
      </c>
      <c r="C8" s="14" t="str">
        <f>VLOOKUP(Y8,Spielberechtigungen!A:I,8,FALSE)</f>
        <v>TV Mainz-Zahlbach</v>
      </c>
      <c r="D8" s="26">
        <f>SUM(F8,H8,J8,L8,N8,P8,R8,T8,V8,X8)</f>
        <v>250</v>
      </c>
      <c r="E8" s="28">
        <v>7</v>
      </c>
      <c r="F8" s="25">
        <f>VLOOKUP(E8,Wertung!E$5:F$37,2,0)</f>
        <v>105</v>
      </c>
      <c r="G8" s="27"/>
      <c r="H8" s="27">
        <f>VLOOKUP(G8,Wertung!A$5:B$38,2,0)</f>
        <v>0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>
        <v>17</v>
      </c>
      <c r="N8" s="27">
        <f>VLOOKUP(M8,Wertung!G$5:H$38,2,0)</f>
        <v>45</v>
      </c>
      <c r="O8" s="25"/>
      <c r="P8" s="25">
        <f>VLOOKUP(O8,Wertung!I$5:J$38,2,0)</f>
        <v>0</v>
      </c>
      <c r="Q8" s="25"/>
      <c r="R8" s="25">
        <f>VLOOKUP(Q8,Wertung!$K$5:$L$38,2,0)</f>
        <v>0</v>
      </c>
      <c r="S8" s="27"/>
      <c r="T8" s="27">
        <f>VLOOKUP(S8,Wertung!I$5:J$38,2,0)</f>
        <v>0</v>
      </c>
      <c r="U8" s="25"/>
      <c r="V8" s="25">
        <f>VLOOKUP(U8,Wertung!I$5:J$38,2,0)</f>
        <v>0</v>
      </c>
      <c r="W8" s="25"/>
      <c r="X8" s="25">
        <f>VLOOKUP(W8,Wertung!$K$5:$L$38,2,0)</f>
        <v>0</v>
      </c>
      <c r="Y8" s="27" t="s">
        <v>3060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</row>
    <row r="9" spans="1:1021" s="2" customFormat="1" ht="15" x14ac:dyDescent="0.25">
      <c r="A9" s="13">
        <f>_xlfn.RANK.EQ(D9,$D$2:$D$37)</f>
        <v>8</v>
      </c>
      <c r="B9" s="15" t="str">
        <f>VLOOKUP(Y9,Spielberechtigungen!A:I,9,FALSE)</f>
        <v>Finn Busch</v>
      </c>
      <c r="C9" s="14" t="str">
        <f>VLOOKUP(Y9,Spielberechtigungen!A:I,8,FALSE)</f>
        <v>SV Fischbach</v>
      </c>
      <c r="D9" s="26">
        <f>SUM(F9,H9,J9,L9,N9,P9,R9,T9,V9,X9)</f>
        <v>245</v>
      </c>
      <c r="E9" s="28">
        <v>5</v>
      </c>
      <c r="F9" s="25">
        <f>VLOOKUP(E9,Wertung!E$5:F$37,2,0)</f>
        <v>105</v>
      </c>
      <c r="G9" s="27">
        <v>12</v>
      </c>
      <c r="H9" s="27">
        <f>VLOOKUP(G9,Wertung!A$5:B$38,2,0)</f>
        <v>50</v>
      </c>
      <c r="I9" s="25"/>
      <c r="J9" s="25">
        <f>VLOOKUP(I9,Wertung!A$5:B$38,2,0)</f>
        <v>0</v>
      </c>
      <c r="K9" s="27"/>
      <c r="L9" s="27">
        <f>VLOOKUP(K9,Wertung!C$5:D$39,2,0)</f>
        <v>0</v>
      </c>
      <c r="M9" s="27">
        <v>17</v>
      </c>
      <c r="N9" s="27">
        <f>VLOOKUP(M9,Wertung!G$5:H$38,2,0)</f>
        <v>45</v>
      </c>
      <c r="O9" s="25"/>
      <c r="P9" s="25">
        <f>VLOOKUP(O9,Wertung!I$5:J$38,2,0)</f>
        <v>0</v>
      </c>
      <c r="Q9" s="25"/>
      <c r="R9" s="25">
        <f>VLOOKUP(Q9,Wertung!$K$5:$L$38,2,0)</f>
        <v>0</v>
      </c>
      <c r="S9" s="27"/>
      <c r="T9" s="27">
        <f>VLOOKUP(S9,Wertung!I$5:J$38,2,0)</f>
        <v>0</v>
      </c>
      <c r="U9" s="25">
        <v>17</v>
      </c>
      <c r="V9" s="25">
        <f>VLOOKUP(U9,Wertung!I$5:J$38,2,0)</f>
        <v>45</v>
      </c>
      <c r="W9" s="25"/>
      <c r="X9" s="25">
        <f>VLOOKUP(W9,Wertung!$K$5:$L$38,2,0)</f>
        <v>0</v>
      </c>
      <c r="Y9" s="27" t="s">
        <v>332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</row>
    <row r="10" spans="1:1021" s="2" customFormat="1" ht="15" x14ac:dyDescent="0.25">
      <c r="A10" s="13">
        <f>_xlfn.RANK.EQ(D10,$D$2:$D$37)</f>
        <v>8</v>
      </c>
      <c r="B10" s="15" t="str">
        <f>VLOOKUP(Y10,Spielberechtigungen!A:I,9,FALSE)</f>
        <v>Simon Schenk</v>
      </c>
      <c r="C10" s="14" t="str">
        <f>VLOOKUP(Y10,Spielberechtigungen!A:I,8,FALSE)</f>
        <v>SV Fischbach</v>
      </c>
      <c r="D10" s="26">
        <f>SUM(F10,H10,J10,L10,N10,P10,R10,T10,V10,X10)</f>
        <v>245</v>
      </c>
      <c r="E10" s="28">
        <v>7</v>
      </c>
      <c r="F10" s="25">
        <f>VLOOKUP(E10,Wertung!E$5:F$37,2,0)</f>
        <v>105</v>
      </c>
      <c r="G10" s="27">
        <v>12</v>
      </c>
      <c r="H10" s="27">
        <f>VLOOKUP(G10,Wertung!A$5:B$38,2,0)</f>
        <v>50</v>
      </c>
      <c r="I10" s="25"/>
      <c r="J10" s="25">
        <f>VLOOKUP(I10,Wertung!A$5:B$38,2,0)</f>
        <v>0</v>
      </c>
      <c r="K10" s="27"/>
      <c r="L10" s="27">
        <f>VLOOKUP(K10,Wertung!C$5:D$39,2,0)</f>
        <v>0</v>
      </c>
      <c r="M10" s="27">
        <v>17</v>
      </c>
      <c r="N10" s="27">
        <f>VLOOKUP(M10,Wertung!G$5:H$38,2,0)</f>
        <v>45</v>
      </c>
      <c r="O10" s="25"/>
      <c r="P10" s="25">
        <f>VLOOKUP(O10,Wertung!I$5:J$38,2,0)</f>
        <v>0</v>
      </c>
      <c r="Q10" s="25"/>
      <c r="R10" s="25">
        <f>VLOOKUP(Q10,Wertung!$K$5:$L$38,2,0)</f>
        <v>0</v>
      </c>
      <c r="S10" s="27"/>
      <c r="T10" s="27">
        <f>VLOOKUP(S10,Wertung!I$5:J$38,2,0)</f>
        <v>0</v>
      </c>
      <c r="U10" s="25">
        <v>17</v>
      </c>
      <c r="V10" s="25">
        <f>VLOOKUP(U10,Wertung!I$5:J$38,2,0)</f>
        <v>45</v>
      </c>
      <c r="W10" s="25"/>
      <c r="X10" s="25">
        <f>VLOOKUP(W10,Wertung!$K$5:$L$38,2,0)</f>
        <v>0</v>
      </c>
      <c r="Y10" s="27" t="s">
        <v>3321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 s="2" customFormat="1" ht="15" x14ac:dyDescent="0.25">
      <c r="A11" s="13">
        <f>_xlfn.RANK.EQ(D11,$D$2:$D$37)</f>
        <v>10</v>
      </c>
      <c r="B11" s="15" t="str">
        <f>VLOOKUP(Y11,Spielberechtigungen!A:I,9,FALSE)</f>
        <v>Michele Levy</v>
      </c>
      <c r="C11" s="14" t="str">
        <f>VLOOKUP(Y11,Spielberechtigungen!A:I,8,FALSE)</f>
        <v>BSC Bad Dürkheim</v>
      </c>
      <c r="D11" s="26">
        <f>SUM(F11,H11,J11,L11,N11,P11,R11,T11,V11,X11)</f>
        <v>214</v>
      </c>
      <c r="E11" s="28">
        <v>17</v>
      </c>
      <c r="F11" s="25">
        <f>VLOOKUP(E11,Wertung!E$5:F$37,2,0)</f>
        <v>40</v>
      </c>
      <c r="G11" s="27">
        <v>7</v>
      </c>
      <c r="H11" s="27">
        <f>VLOOKUP(G11,Wertung!A$5:B$38,2,0)</f>
        <v>74</v>
      </c>
      <c r="I11" s="25"/>
      <c r="J11" s="25">
        <f>VLOOKUP(I11,Wertung!A$5:B$38,2,0)</f>
        <v>0</v>
      </c>
      <c r="K11" s="27">
        <v>1</v>
      </c>
      <c r="L11" s="27">
        <f>VLOOKUP(K11,Wertung!C$5:D$39,2,0)</f>
        <v>100</v>
      </c>
      <c r="M11" s="27"/>
      <c r="N11" s="27">
        <f>VLOOKUP(M11,Wertung!G$5:H$38,2,0)</f>
        <v>0</v>
      </c>
      <c r="O11" s="25"/>
      <c r="P11" s="25">
        <f>VLOOKUP(O11,Wertung!I$5:J$38,2,0)</f>
        <v>0</v>
      </c>
      <c r="Q11" s="25"/>
      <c r="R11" s="25">
        <f>VLOOKUP(Q11,Wertung!$K$5:$L$38,2,0)</f>
        <v>0</v>
      </c>
      <c r="S11" s="27"/>
      <c r="T11" s="27">
        <f>VLOOKUP(S11,Wertung!I$5:J$38,2,0)</f>
        <v>0</v>
      </c>
      <c r="U11" s="25"/>
      <c r="V11" s="25">
        <f>VLOOKUP(U11,Wertung!I$5:J$38,2,0)</f>
        <v>0</v>
      </c>
      <c r="W11" s="25"/>
      <c r="X11" s="25">
        <f>VLOOKUP(W11,Wertung!$K$5:$L$38,2,0)</f>
        <v>0</v>
      </c>
      <c r="Y11" s="27" t="s">
        <v>3108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 s="2" customFormat="1" ht="15" x14ac:dyDescent="0.25">
      <c r="A12" s="13">
        <f>_xlfn.RANK.EQ(D12,$D$2:$D$37)</f>
        <v>11</v>
      </c>
      <c r="B12" s="15" t="str">
        <f>VLOOKUP(Y12,Spielberechtigungen!A:I,9,FALSE)</f>
        <v>Tim Tamino Seifert</v>
      </c>
      <c r="C12" s="14" t="str">
        <f>VLOOKUP(Y12,Spielberechtigungen!A:I,8,FALSE)</f>
        <v>TV Hechtsheim</v>
      </c>
      <c r="D12" s="26">
        <f>SUM(F12,H12,J12,L12,N12,P12,R12,T12,V12,X12)</f>
        <v>210</v>
      </c>
      <c r="E12" s="28"/>
      <c r="F12" s="25">
        <f>VLOOKUP(E12,Wertung!E$5:F$37,2,0)</f>
        <v>0</v>
      </c>
      <c r="G12" s="27">
        <v>4</v>
      </c>
      <c r="H12" s="27">
        <f>VLOOKUP(G12,Wertung!A$5:B$38,2,0)</f>
        <v>110</v>
      </c>
      <c r="I12" s="25"/>
      <c r="J12" s="25">
        <f>VLOOKUP(I12,Wertung!A$5:B$38,2,0)</f>
        <v>0</v>
      </c>
      <c r="K12" s="27">
        <v>1</v>
      </c>
      <c r="L12" s="27">
        <f>VLOOKUP(K12,Wertung!C$5:D$39,2,0)</f>
        <v>100</v>
      </c>
      <c r="M12" s="27"/>
      <c r="N12" s="27">
        <f>VLOOKUP(M12,Wertung!G$5:H$38,2,0)</f>
        <v>0</v>
      </c>
      <c r="O12" s="25"/>
      <c r="P12" s="25">
        <f>VLOOKUP(O12,Wertung!I$5:J$38,2,0)</f>
        <v>0</v>
      </c>
      <c r="Q12" s="25"/>
      <c r="R12" s="25">
        <f>VLOOKUP(Q12,Wertung!$K$5:$L$38,2,0)</f>
        <v>0</v>
      </c>
      <c r="S12" s="27"/>
      <c r="T12" s="27">
        <f>VLOOKUP(S12,Wertung!I$5:J$38,2,0)</f>
        <v>0</v>
      </c>
      <c r="U12" s="25"/>
      <c r="V12" s="25">
        <f>VLOOKUP(U12,Wertung!I$5:J$38,2,0)</f>
        <v>0</v>
      </c>
      <c r="W12" s="25"/>
      <c r="X12" s="25">
        <f>VLOOKUP(W12,Wertung!$K$5:$L$38,2,0)</f>
        <v>0</v>
      </c>
      <c r="Y12" s="27" t="s">
        <v>1296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s="2" customFormat="1" ht="15" x14ac:dyDescent="0.25">
      <c r="A13" s="13">
        <f>_xlfn.RANK.EQ(D13,$D$2:$D$37)</f>
        <v>12</v>
      </c>
      <c r="B13" s="15" t="str">
        <f>VLOOKUP(Y13,Spielberechtigungen!A:I,9,FALSE)</f>
        <v>Holger Berthold</v>
      </c>
      <c r="C13" s="14" t="str">
        <f>VLOOKUP(Y13,Spielberechtigungen!A:I,8,FALSE)</f>
        <v>BV Kaiserslautern</v>
      </c>
      <c r="D13" s="26">
        <f>SUM(F13,H13,J13,L13,N13,P13,R13,T13,V13,X13)</f>
        <v>205</v>
      </c>
      <c r="E13" s="28">
        <v>3</v>
      </c>
      <c r="F13" s="25">
        <f>VLOOKUP(E13,Wertung!E$5:F$37,2,0)</f>
        <v>145</v>
      </c>
      <c r="G13" s="27">
        <v>9</v>
      </c>
      <c r="H13" s="27">
        <f>VLOOKUP(G13,Wertung!A$5:B$38,2,0)</f>
        <v>60</v>
      </c>
      <c r="I13" s="25"/>
      <c r="J13" s="25">
        <f>VLOOKUP(I13,Wertung!A$5:B$38,2,0)</f>
        <v>0</v>
      </c>
      <c r="K13" s="27"/>
      <c r="L13" s="27">
        <f>VLOOKUP(K13,Wertung!C$5:D$39,2,0)</f>
        <v>0</v>
      </c>
      <c r="M13" s="27"/>
      <c r="N13" s="27">
        <f>VLOOKUP(M13,Wertung!G$5:H$38,2,0)</f>
        <v>0</v>
      </c>
      <c r="O13" s="25"/>
      <c r="P13" s="25">
        <f>VLOOKUP(O13,Wertung!I$5:J$38,2,0)</f>
        <v>0</v>
      </c>
      <c r="Q13" s="25"/>
      <c r="R13" s="25">
        <f>VLOOKUP(Q13,Wertung!$K$5:$L$38,2,0)</f>
        <v>0</v>
      </c>
      <c r="S13" s="27"/>
      <c r="T13" s="27">
        <f>VLOOKUP(S13,Wertung!I$5:J$38,2,0)</f>
        <v>0</v>
      </c>
      <c r="U13" s="25"/>
      <c r="V13" s="25">
        <f>VLOOKUP(U13,Wertung!I$5:J$38,2,0)</f>
        <v>0</v>
      </c>
      <c r="W13" s="25"/>
      <c r="X13" s="25">
        <f>VLOOKUP(W13,Wertung!$K$5:$L$38,2,0)</f>
        <v>0</v>
      </c>
      <c r="Y13" s="27" t="s">
        <v>2458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s="2" customFormat="1" ht="15" x14ac:dyDescent="0.25">
      <c r="A14" s="13">
        <f>_xlfn.RANK.EQ(D14,$D$2:$D$37)</f>
        <v>13</v>
      </c>
      <c r="B14" s="15" t="str">
        <f>VLOOKUP(Y14,Spielberechtigungen!A:I,9,FALSE)</f>
        <v>André Haßlocher</v>
      </c>
      <c r="C14" s="14" t="str">
        <f>VLOOKUP(Y14,Spielberechtigungen!A:I,8,FALSE)</f>
        <v>TV Hechtsheim</v>
      </c>
      <c r="D14" s="26">
        <f>SUM(F14,H14,J14,L14,N14,P14,R14,T14,V14,X14)</f>
        <v>195</v>
      </c>
      <c r="E14" s="28">
        <v>9</v>
      </c>
      <c r="F14" s="25">
        <f>VLOOKUP(E14,Wertung!E$5:F$37,2,0)</f>
        <v>70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 t="s">
        <v>259</v>
      </c>
      <c r="L14" s="27">
        <f>VLOOKUP(K14,Wertung!C$5:D$39,2,0)</f>
        <v>100</v>
      </c>
      <c r="M14" s="27">
        <v>33</v>
      </c>
      <c r="N14" s="27">
        <f>VLOOKUP(M14,Wertung!G$5:H$38,2,0)</f>
        <v>25</v>
      </c>
      <c r="O14" s="25"/>
      <c r="P14" s="25">
        <f>VLOOKUP(O14,Wertung!I$5:J$38,2,0)</f>
        <v>0</v>
      </c>
      <c r="Q14" s="25"/>
      <c r="R14" s="25">
        <f>VLOOKUP(Q14,Wertung!$K$5:$L$38,2,0)</f>
        <v>0</v>
      </c>
      <c r="S14" s="27"/>
      <c r="T14" s="27">
        <f>VLOOKUP(S14,Wertung!I$5:J$38,2,0)</f>
        <v>0</v>
      </c>
      <c r="U14" s="25"/>
      <c r="V14" s="25">
        <f>VLOOKUP(U14,Wertung!I$5:J$38,2,0)</f>
        <v>0</v>
      </c>
      <c r="W14" s="25"/>
      <c r="X14" s="25">
        <f>VLOOKUP(W14,Wertung!$K$5:$L$38,2,0)</f>
        <v>0</v>
      </c>
      <c r="Y14" s="27" t="s">
        <v>1231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s="2" customFormat="1" ht="15" x14ac:dyDescent="0.25">
      <c r="A15" s="13">
        <f>_xlfn.RANK.EQ(D15,$D$2:$D$37)</f>
        <v>14</v>
      </c>
      <c r="B15" s="15" t="str">
        <f>VLOOKUP(Y15,Spielberechtigungen!A:I,9,FALSE)</f>
        <v>Moritz Miller</v>
      </c>
      <c r="C15" s="14" t="str">
        <f>VLOOKUP(Y15,Spielberechtigungen!A:I,8,FALSE)</f>
        <v>SV Fischbach</v>
      </c>
      <c r="D15" s="26">
        <f>SUM(F15,H15,J15,L15,N15,P15,R15,T15,V15,X15)</f>
        <v>190</v>
      </c>
      <c r="E15" s="28">
        <v>3</v>
      </c>
      <c r="F15" s="25">
        <f>VLOOKUP(E15,Wertung!E$5:F$37,2,0)</f>
        <v>145</v>
      </c>
      <c r="G15" s="27"/>
      <c r="H15" s="27">
        <f>VLOOKUP(G15,Wertung!A$5:B$38,2,0)</f>
        <v>0</v>
      </c>
      <c r="I15" s="25"/>
      <c r="J15" s="25">
        <f>VLOOKUP(I15,Wertung!A$5:B$38,2,0)</f>
        <v>0</v>
      </c>
      <c r="K15" s="27"/>
      <c r="L15" s="27">
        <f>VLOOKUP(K15,Wertung!C$5:D$39,2,0)</f>
        <v>0</v>
      </c>
      <c r="M15" s="27">
        <v>17</v>
      </c>
      <c r="N15" s="27">
        <f>VLOOKUP(M15,Wertung!G$5:H$38,2,0)</f>
        <v>45</v>
      </c>
      <c r="O15" s="25"/>
      <c r="P15" s="25">
        <f>VLOOKUP(O15,Wertung!I$5:J$38,2,0)</f>
        <v>0</v>
      </c>
      <c r="Q15" s="25"/>
      <c r="R15" s="25">
        <f>VLOOKUP(Q15,Wertung!$K$5:$L$38,2,0)</f>
        <v>0</v>
      </c>
      <c r="S15" s="27"/>
      <c r="T15" s="27">
        <f>VLOOKUP(S15,Wertung!I$5:J$38,2,0)</f>
        <v>0</v>
      </c>
      <c r="U15" s="25"/>
      <c r="V15" s="25">
        <f>VLOOKUP(U15,Wertung!I$5:J$38,2,0)</f>
        <v>0</v>
      </c>
      <c r="W15" s="25"/>
      <c r="X15" s="25">
        <f>VLOOKUP(W15,Wertung!$K$5:$L$38,2,0)</f>
        <v>0</v>
      </c>
      <c r="Y15" s="27" t="s">
        <v>3138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s="2" customFormat="1" ht="15" x14ac:dyDescent="0.25">
      <c r="A16" s="13">
        <f>_xlfn.RANK.EQ(D16,$D$2:$D$37)</f>
        <v>15</v>
      </c>
      <c r="B16" s="15" t="str">
        <f>VLOOKUP(Y16,Spielberechtigungen!A:I,9,FALSE)</f>
        <v>André Keller</v>
      </c>
      <c r="C16" s="14" t="str">
        <f>VLOOKUP(Y16,Spielberechtigungen!A:I,8,FALSE)</f>
        <v>1. BCW Hütschenhausen</v>
      </c>
      <c r="D16" s="26">
        <f>SUM(F16,H16,J16,L16,N16,P16,R16,T16,V16,X16)</f>
        <v>184</v>
      </c>
      <c r="E16" s="28"/>
      <c r="F16" s="25">
        <f>VLOOKUP(E16,Wertung!E$5:F$37,2,0)</f>
        <v>0</v>
      </c>
      <c r="G16" s="27">
        <v>6</v>
      </c>
      <c r="H16" s="27">
        <f>VLOOKUP(G16,Wertung!A$5:B$38,2,0)</f>
        <v>84</v>
      </c>
      <c r="I16" s="25"/>
      <c r="J16" s="25">
        <f>VLOOKUP(I16,Wertung!A$5:B$38,2,0)</f>
        <v>0</v>
      </c>
      <c r="K16" s="27" t="s">
        <v>259</v>
      </c>
      <c r="L16" s="27">
        <f>VLOOKUP(K16,Wertung!C$5:D$39,2,0)</f>
        <v>100</v>
      </c>
      <c r="M16" s="27"/>
      <c r="N16" s="27">
        <f>VLOOKUP(M16,Wertung!G$5:H$38,2,0)</f>
        <v>0</v>
      </c>
      <c r="O16" s="25"/>
      <c r="P16" s="25">
        <f>VLOOKUP(O16,Wertung!I$5:J$38,2,0)</f>
        <v>0</v>
      </c>
      <c r="Q16" s="25"/>
      <c r="R16" s="25">
        <f>VLOOKUP(Q16,Wertung!$K$5:$L$38,2,0)</f>
        <v>0</v>
      </c>
      <c r="S16" s="27"/>
      <c r="T16" s="27">
        <f>VLOOKUP(S16,Wertung!I$5:J$38,2,0)</f>
        <v>0</v>
      </c>
      <c r="U16" s="25"/>
      <c r="V16" s="25">
        <f>VLOOKUP(U16,Wertung!I$5:J$38,2,0)</f>
        <v>0</v>
      </c>
      <c r="W16" s="25"/>
      <c r="X16" s="25">
        <f>VLOOKUP(W16,Wertung!$K$5:$L$38,2,0)</f>
        <v>0</v>
      </c>
      <c r="Y16" s="27" t="s">
        <v>2802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3" ht="15" x14ac:dyDescent="0.25">
      <c r="A17" s="13">
        <f>_xlfn.RANK.EQ(D17,$D$2:$D$37)</f>
        <v>16</v>
      </c>
      <c r="B17" s="15" t="str">
        <f>VLOOKUP(Y17,Spielberechtigungen!A:I,9,FALSE)</f>
        <v>Mischa Semar</v>
      </c>
      <c r="C17" s="14" t="str">
        <f>VLOOKUP(Y17,Spielberechtigungen!A:I,8,FALSE)</f>
        <v>TV Hechtsheim</v>
      </c>
      <c r="D17" s="26">
        <f>SUM(F17,H17,J17,L17,N17,P17,R17,T17,V17,X17)</f>
        <v>170</v>
      </c>
      <c r="E17" s="28">
        <v>13</v>
      </c>
      <c r="F17" s="25">
        <f>VLOOKUP(E17,Wertung!E$5:F$37,2,0)</f>
        <v>70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 t="s">
        <v>259</v>
      </c>
      <c r="L17" s="27">
        <f>VLOOKUP(K17,Wertung!C$5:D$39,2,0)</f>
        <v>100</v>
      </c>
      <c r="M17" s="27"/>
      <c r="N17" s="27">
        <f>VLOOKUP(M17,Wertung!G$5:H$38,2,0)</f>
        <v>0</v>
      </c>
      <c r="O17" s="25"/>
      <c r="P17" s="25">
        <f>VLOOKUP(O17,Wertung!I$5:J$38,2,0)</f>
        <v>0</v>
      </c>
      <c r="Q17" s="25"/>
      <c r="R17" s="25">
        <f>VLOOKUP(Q17,Wertung!$K$5:$L$38,2,0)</f>
        <v>0</v>
      </c>
      <c r="S17" s="27"/>
      <c r="T17" s="27">
        <f>VLOOKUP(S17,Wertung!I$5:J$38,2,0)</f>
        <v>0</v>
      </c>
      <c r="U17" s="25"/>
      <c r="V17" s="25">
        <f>VLOOKUP(U17,Wertung!I$5:J$38,2,0)</f>
        <v>0</v>
      </c>
      <c r="W17" s="25"/>
      <c r="X17" s="25">
        <f>VLOOKUP(W17,Wertung!$K$5:$L$38,2,0)</f>
        <v>0</v>
      </c>
      <c r="Y17" s="27" t="s">
        <v>1661</v>
      </c>
      <c r="AMH17" s="2"/>
      <c r="AMI17" s="2"/>
    </row>
    <row r="18" spans="1:1023" ht="15" x14ac:dyDescent="0.25">
      <c r="A18" s="13">
        <f>_xlfn.RANK.EQ(D18,$D$2:$D$37)</f>
        <v>16</v>
      </c>
      <c r="B18" s="15" t="str">
        <f>VLOOKUP(Y18,Spielberechtigungen!A:I,9,FALSE)</f>
        <v>Thomas Winter</v>
      </c>
      <c r="C18" s="14" t="str">
        <f>VLOOKUP(Y18,Spielberechtigungen!A:I,8,FALSE)</f>
        <v>1. BCW Hütschenhausen</v>
      </c>
      <c r="D18" s="26">
        <f>SUM(F18,H18,J18,L18,N18,P18,R18,T18,V18,X18)</f>
        <v>170</v>
      </c>
      <c r="E18" s="28">
        <v>9</v>
      </c>
      <c r="F18" s="25">
        <f>VLOOKUP(E18,Wertung!E$5:F$37,2,0)</f>
        <v>70</v>
      </c>
      <c r="G18" s="27"/>
      <c r="H18" s="27">
        <f>VLOOKUP(G18,Wertung!A$5:B$38,2,0)</f>
        <v>0</v>
      </c>
      <c r="I18" s="25"/>
      <c r="J18" s="25">
        <f>VLOOKUP(I18,Wertung!A$5:B$38,2,0)</f>
        <v>0</v>
      </c>
      <c r="K18" s="27">
        <v>1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VLOOKUP(O18,Wertung!I$5:J$38,2,0)</f>
        <v>0</v>
      </c>
      <c r="Q18" s="25"/>
      <c r="R18" s="25">
        <f>VLOOKUP(Q18,Wertung!$K$5:$L$38,2,0)</f>
        <v>0</v>
      </c>
      <c r="S18" s="27"/>
      <c r="T18" s="27">
        <f>VLOOKUP(S18,Wertung!I$5:J$38,2,0)</f>
        <v>0</v>
      </c>
      <c r="U18" s="25"/>
      <c r="V18" s="25">
        <f>VLOOKUP(U18,Wertung!I$5:J$38,2,0)</f>
        <v>0</v>
      </c>
      <c r="W18" s="25"/>
      <c r="X18" s="25">
        <f>VLOOKUP(W18,Wertung!$K$5:$L$38,2,0)</f>
        <v>0</v>
      </c>
      <c r="Y18" s="27" t="s">
        <v>2338</v>
      </c>
      <c r="AMH18" s="2"/>
      <c r="AMI18" s="2"/>
    </row>
    <row r="19" spans="1:1023" ht="15" x14ac:dyDescent="0.25">
      <c r="A19" s="13">
        <f>_xlfn.RANK.EQ(D19,$D$2:$D$37)</f>
        <v>18</v>
      </c>
      <c r="B19" s="15" t="str">
        <f>VLOOKUP(Y19,Spielberechtigungen!A:I,9,FALSE)</f>
        <v>Fabian Dietrich</v>
      </c>
      <c r="C19" s="14" t="str">
        <f>VLOOKUP(Y19,Spielberechtigungen!A:I,8,FALSE)</f>
        <v>1. BCW Hütschenhausen</v>
      </c>
      <c r="D19" s="26">
        <f>SUM(F19,H19,J19,L19,N19,P19,R19,T19,V19,X19)</f>
        <v>166</v>
      </c>
      <c r="E19" s="28"/>
      <c r="F19" s="25">
        <f>VLOOKUP(E19,Wertung!E$5:F$37,2,0)</f>
        <v>0</v>
      </c>
      <c r="G19" s="27">
        <v>8</v>
      </c>
      <c r="H19" s="27">
        <f>VLOOKUP(G19,Wertung!A$5:B$38,2,0)</f>
        <v>66</v>
      </c>
      <c r="I19" s="25"/>
      <c r="J19" s="25">
        <f>VLOOKUP(I19,Wertung!A$5:B$38,2,0)</f>
        <v>0</v>
      </c>
      <c r="K19" s="27" t="s">
        <v>259</v>
      </c>
      <c r="L19" s="27">
        <f>VLOOKUP(K19,Wertung!C$5:D$39,2,0)</f>
        <v>100</v>
      </c>
      <c r="M19" s="27"/>
      <c r="N19" s="27">
        <f>VLOOKUP(M19,Wertung!G$5:H$38,2,0)</f>
        <v>0</v>
      </c>
      <c r="O19" s="25"/>
      <c r="P19" s="25">
        <f>VLOOKUP(O19,Wertung!I$5:J$38,2,0)</f>
        <v>0</v>
      </c>
      <c r="Q19" s="25"/>
      <c r="R19" s="25">
        <f>VLOOKUP(Q19,Wertung!$K$5:$L$38,2,0)</f>
        <v>0</v>
      </c>
      <c r="S19" s="27"/>
      <c r="T19" s="27">
        <f>VLOOKUP(S19,Wertung!I$5:J$38,2,0)</f>
        <v>0</v>
      </c>
      <c r="U19" s="25"/>
      <c r="V19" s="25">
        <f>VLOOKUP(U19,Wertung!I$5:J$38,2,0)</f>
        <v>0</v>
      </c>
      <c r="W19" s="25"/>
      <c r="X19" s="25">
        <f>VLOOKUP(W19,Wertung!$K$5:$L$38,2,0)</f>
        <v>0</v>
      </c>
      <c r="Y19" s="27" t="s">
        <v>2359</v>
      </c>
      <c r="AMH19" s="2"/>
      <c r="AMI19" s="2"/>
    </row>
    <row r="20" spans="1:1023" ht="15" x14ac:dyDescent="0.25">
      <c r="A20" s="13">
        <f>_xlfn.RANK.EQ(D20,$D$2:$D$37)</f>
        <v>19</v>
      </c>
      <c r="B20" s="15" t="str">
        <f>VLOOKUP(Y20,Spielberechtigungen!A:I,9,FALSE)</f>
        <v>Luka-Martti Lohmann</v>
      </c>
      <c r="C20" s="14" t="str">
        <f>VLOOKUP(Y20,Spielberechtigungen!A:I,8,FALSE)</f>
        <v>TG Worms</v>
      </c>
      <c r="D20" s="26">
        <f>SUM(F20,H20,J20,L20,N20,P20,R20,T20,V20,X20)</f>
        <v>140</v>
      </c>
      <c r="E20" s="28">
        <v>17</v>
      </c>
      <c r="F20" s="25">
        <f>VLOOKUP(E20,Wertung!E$5:F$37,2,0)</f>
        <v>40</v>
      </c>
      <c r="G20" s="27"/>
      <c r="H20" s="27">
        <f>VLOOKUP(G20,Wertung!A$5:B$38,2,0)</f>
        <v>0</v>
      </c>
      <c r="I20" s="25"/>
      <c r="J20" s="25">
        <f>VLOOKUP(I20,Wertung!A$5:B$38,2,0)</f>
        <v>0</v>
      </c>
      <c r="K20" s="27">
        <v>1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VLOOKUP(O20,Wertung!I$5:J$38,2,0)</f>
        <v>0</v>
      </c>
      <c r="Q20" s="25"/>
      <c r="R20" s="25">
        <f>VLOOKUP(Q20,Wertung!$K$5:$L$38,2,0)</f>
        <v>0</v>
      </c>
      <c r="S20" s="27"/>
      <c r="T20" s="27">
        <f>VLOOKUP(S20,Wertung!I$5:J$38,2,0)</f>
        <v>0</v>
      </c>
      <c r="U20" s="25"/>
      <c r="V20" s="25">
        <f>VLOOKUP(U20,Wertung!I$5:J$38,2,0)</f>
        <v>0</v>
      </c>
      <c r="W20" s="25"/>
      <c r="X20" s="25">
        <f>VLOOKUP(W20,Wertung!$K$5:$L$38,2,0)</f>
        <v>0</v>
      </c>
      <c r="Y20" s="27" t="s">
        <v>3858</v>
      </c>
      <c r="AMH20" s="2"/>
      <c r="AMI20" s="2"/>
    </row>
    <row r="21" spans="1:1023" ht="15" x14ac:dyDescent="0.25">
      <c r="A21" s="13">
        <f>_xlfn.RANK.EQ(D21,$D$2:$D$37)</f>
        <v>19</v>
      </c>
      <c r="B21" s="15" t="str">
        <f>VLOOKUP(Y21,Spielberechtigungen!A:I,9,FALSE)</f>
        <v>Jonas Schmid</v>
      </c>
      <c r="C21" s="14" t="str">
        <f>VLOOKUP(Y21,Spielberechtigungen!A:I,8,FALSE)</f>
        <v>SV Fischbach</v>
      </c>
      <c r="D21" s="26">
        <f>SUM(F21,H21,J21,L21,N21,P21,R21,T21,V21,X21)</f>
        <v>140</v>
      </c>
      <c r="E21" s="28"/>
      <c r="F21" s="25">
        <f>VLOOKUP(E21,Wertung!E$5:F$37,2,0)</f>
        <v>0</v>
      </c>
      <c r="G21" s="27">
        <v>12</v>
      </c>
      <c r="H21" s="27">
        <f>VLOOKUP(G21,Wertung!A$5:B$38,2,0)</f>
        <v>50</v>
      </c>
      <c r="I21" s="25"/>
      <c r="J21" s="25">
        <f>VLOOKUP(I21,Wertung!A$5:B$38,2,0)</f>
        <v>0</v>
      </c>
      <c r="K21" s="27"/>
      <c r="L21" s="27">
        <f>VLOOKUP(K21,Wertung!C$5:D$39,2,0)</f>
        <v>0</v>
      </c>
      <c r="M21" s="27">
        <v>17</v>
      </c>
      <c r="N21" s="27">
        <f>VLOOKUP(M21,Wertung!G$5:H$38,2,0)</f>
        <v>45</v>
      </c>
      <c r="O21" s="25"/>
      <c r="P21" s="25">
        <f>VLOOKUP(O21,Wertung!I$5:J$38,2,0)</f>
        <v>0</v>
      </c>
      <c r="Q21" s="25"/>
      <c r="R21" s="25">
        <f>VLOOKUP(Q21,Wertung!$K$5:$L$38,2,0)</f>
        <v>0</v>
      </c>
      <c r="S21" s="27"/>
      <c r="T21" s="27">
        <f>VLOOKUP(S21,Wertung!I$5:J$38,2,0)</f>
        <v>0</v>
      </c>
      <c r="U21" s="25">
        <v>17</v>
      </c>
      <c r="V21" s="25">
        <f>VLOOKUP(U21,Wertung!I$5:J$38,2,0)</f>
        <v>45</v>
      </c>
      <c r="W21" s="25"/>
      <c r="X21" s="25">
        <f>VLOOKUP(W21,Wertung!$K$5:$L$38,2,0)</f>
        <v>0</v>
      </c>
      <c r="Y21" s="27" t="s">
        <v>3177</v>
      </c>
      <c r="AMH21" s="2"/>
      <c r="AMI21" s="2"/>
    </row>
    <row r="22" spans="1:1023" ht="15" x14ac:dyDescent="0.25">
      <c r="A22" s="13">
        <f>_xlfn.RANK.EQ(D22,$D$2:$D$37)</f>
        <v>21</v>
      </c>
      <c r="B22" s="15" t="str">
        <f>VLOOKUP(Y22,Spielberechtigungen!A:I,9,FALSE)</f>
        <v>Kurt Schardt</v>
      </c>
      <c r="C22" s="14" t="str">
        <f>VLOOKUP(Y22,Spielberechtigungen!A:I,8,FALSE)</f>
        <v>1. BCW Hütschenhausen</v>
      </c>
      <c r="D22" s="26">
        <f>SUM(F22,H22,J22,L22,N22,P22,R22,T22,V22,X22)</f>
        <v>100</v>
      </c>
      <c r="E22" s="28"/>
      <c r="F22" s="25">
        <f>VLOOKUP(E22,Wertung!E$5:F$37,2,0)</f>
        <v>0</v>
      </c>
      <c r="G22" s="27"/>
      <c r="H22" s="27">
        <f>VLOOKUP(G22,Wertung!A$5:B$38,2,0)</f>
        <v>0</v>
      </c>
      <c r="I22" s="25"/>
      <c r="J22" s="25">
        <f>VLOOKUP(I22,Wertung!A$5:B$38,2,0)</f>
        <v>0</v>
      </c>
      <c r="K22" s="27" t="s">
        <v>259</v>
      </c>
      <c r="L22" s="27">
        <f>VLOOKUP(K22,Wertung!C$5:D$39,2,0)</f>
        <v>100</v>
      </c>
      <c r="M22" s="27"/>
      <c r="N22" s="27">
        <f>VLOOKUP(M22,Wertung!G$5:H$38,2,0)</f>
        <v>0</v>
      </c>
      <c r="O22" s="25"/>
      <c r="P22" s="25">
        <f>VLOOKUP(O22,Wertung!I$5:J$38,2,0)</f>
        <v>0</v>
      </c>
      <c r="Q22" s="25"/>
      <c r="R22" s="25">
        <f>VLOOKUP(Q22,Wertung!$K$5:$L$38,2,0)</f>
        <v>0</v>
      </c>
      <c r="S22" s="27"/>
      <c r="T22" s="27">
        <f>VLOOKUP(S22,Wertung!I$5:J$38,2,0)</f>
        <v>0</v>
      </c>
      <c r="U22" s="25"/>
      <c r="V22" s="25">
        <f>VLOOKUP(U22,Wertung!I$5:J$38,2,0)</f>
        <v>0</v>
      </c>
      <c r="W22" s="25"/>
      <c r="X22" s="25">
        <f>VLOOKUP(W22,Wertung!$K$5:$L$38,2,0)</f>
        <v>0</v>
      </c>
      <c r="Y22" s="27" t="s">
        <v>2367</v>
      </c>
      <c r="AMH22" s="2"/>
      <c r="AMI22" s="2"/>
    </row>
    <row r="23" spans="1:1023" ht="15" x14ac:dyDescent="0.25">
      <c r="A23" s="13">
        <f>_xlfn.RANK.EQ(D23,$D$2:$D$37)</f>
        <v>21</v>
      </c>
      <c r="B23" s="15" t="str">
        <f>VLOOKUP(Y23,Spielberechtigungen!A:I,9,FALSE)</f>
        <v>Sebastian Buchwald</v>
      </c>
      <c r="C23" s="14" t="str">
        <f>VLOOKUP(Y23,Spielberechtigungen!A:I,8,FALSE)</f>
        <v>BSG Neustadt</v>
      </c>
      <c r="D23" s="26">
        <f>SUM(F23,H23,J23,L23,N23,P23,R23,T23,V23,X23)</f>
        <v>100</v>
      </c>
      <c r="E23" s="28"/>
      <c r="F23" s="25">
        <f>VLOOKUP(E23,Wertung!E$5:F$37,2,0)</f>
        <v>0</v>
      </c>
      <c r="G23" s="27"/>
      <c r="H23" s="27">
        <f>VLOOKUP(G23,Wertung!A$5:B$38,2,0)</f>
        <v>0</v>
      </c>
      <c r="I23" s="25"/>
      <c r="J23" s="25">
        <f>VLOOKUP(I23,Wertung!A$5:B$38,2,0)</f>
        <v>0</v>
      </c>
      <c r="K23" s="27" t="s">
        <v>259</v>
      </c>
      <c r="L23" s="27">
        <f>VLOOKUP(K23,Wertung!C$5:D$39,2,0)</f>
        <v>100</v>
      </c>
      <c r="M23" s="27"/>
      <c r="N23" s="27">
        <f>VLOOKUP(M23,Wertung!G$5:H$38,2,0)</f>
        <v>0</v>
      </c>
      <c r="O23" s="25"/>
      <c r="P23" s="25">
        <f>VLOOKUP(O23,Wertung!I$5:J$38,2,0)</f>
        <v>0</v>
      </c>
      <c r="Q23" s="25"/>
      <c r="R23" s="25">
        <f>VLOOKUP(Q23,Wertung!$K$5:$L$38,2,0)</f>
        <v>0</v>
      </c>
      <c r="S23" s="27"/>
      <c r="T23" s="27">
        <f>VLOOKUP(S23,Wertung!I$5:J$38,2,0)</f>
        <v>0</v>
      </c>
      <c r="U23" s="25"/>
      <c r="V23" s="25">
        <f>VLOOKUP(U23,Wertung!I$5:J$38,2,0)</f>
        <v>0</v>
      </c>
      <c r="W23" s="25"/>
      <c r="X23" s="25">
        <f>VLOOKUP(W23,Wertung!$K$5:$L$38,2,0)</f>
        <v>0</v>
      </c>
      <c r="Y23" s="27" t="s">
        <v>2009</v>
      </c>
      <c r="AMH23" s="2"/>
      <c r="AMI23" s="2"/>
    </row>
    <row r="24" spans="1:1023" ht="15" x14ac:dyDescent="0.25">
      <c r="A24" s="13">
        <f>_xlfn.RANK.EQ(D24,$D$2:$D$37)</f>
        <v>21</v>
      </c>
      <c r="B24" s="15" t="str">
        <f>VLOOKUP(Y24,Spielberechtigungen!A:I,9,FALSE)</f>
        <v>Waldemar Knaub</v>
      </c>
      <c r="C24" s="14" t="str">
        <f>VLOOKUP(Y24,Spielberechtigungen!A:I,8,FALSE)</f>
        <v>TG Worms</v>
      </c>
      <c r="D24" s="26">
        <f>SUM(F24,H24,J24,L24,N24,P24,R24,T24,V24,X24)</f>
        <v>100</v>
      </c>
      <c r="E24" s="28"/>
      <c r="F24" s="25">
        <f>VLOOKUP(E24,Wertung!E$5:F$37,2,0)</f>
        <v>0</v>
      </c>
      <c r="G24" s="27"/>
      <c r="H24" s="27">
        <f>VLOOKUP(G24,Wertung!A$5:B$38,2,0)</f>
        <v>0</v>
      </c>
      <c r="I24" s="25"/>
      <c r="J24" s="25">
        <f>VLOOKUP(I24,Wertung!A$5:B$38,2,0)</f>
        <v>0</v>
      </c>
      <c r="K24" s="27">
        <v>1</v>
      </c>
      <c r="L24" s="27">
        <f>VLOOKUP(K24,Wertung!C$5:D$39,2,0)</f>
        <v>100</v>
      </c>
      <c r="M24" s="27"/>
      <c r="N24" s="27">
        <f>VLOOKUP(M24,Wertung!G$5:H$38,2,0)</f>
        <v>0</v>
      </c>
      <c r="O24" s="25"/>
      <c r="P24" s="25">
        <f>VLOOKUP(O24,Wertung!I$5:J$38,2,0)</f>
        <v>0</v>
      </c>
      <c r="Q24" s="25"/>
      <c r="R24" s="25">
        <f>VLOOKUP(Q24,Wertung!$K$5:$L$38,2,0)</f>
        <v>0</v>
      </c>
      <c r="S24" s="27"/>
      <c r="T24" s="27">
        <f>VLOOKUP(S24,Wertung!I$5:J$38,2,0)</f>
        <v>0</v>
      </c>
      <c r="U24" s="25"/>
      <c r="V24" s="25">
        <f>VLOOKUP(U24,Wertung!I$5:J$38,2,0)</f>
        <v>0</v>
      </c>
      <c r="W24" s="25"/>
      <c r="X24" s="25">
        <f>VLOOKUP(W24,Wertung!$K$5:$L$38,2,0)</f>
        <v>0</v>
      </c>
      <c r="Y24" s="27" t="s">
        <v>950</v>
      </c>
      <c r="AMH24" s="2"/>
      <c r="AMI24" s="2"/>
    </row>
    <row r="25" spans="1:1023" ht="15" x14ac:dyDescent="0.25">
      <c r="A25" s="13">
        <f>_xlfn.RANK.EQ(D25,$D$2:$D$37)</f>
        <v>24</v>
      </c>
      <c r="B25" s="15" t="str">
        <f>VLOOKUP(Y25,Spielberechtigungen!A:I,9,FALSE)</f>
        <v>Sven Scharfenberger</v>
      </c>
      <c r="C25" s="14" t="str">
        <f>VLOOKUP(Y25,Spielberechtigungen!A:I,8,FALSE)</f>
        <v>BSG Neustadt</v>
      </c>
      <c r="D25" s="26">
        <f>SUM(F25,H25,J25,L25,N25,P25,R25,T25,V25,X25)</f>
        <v>96</v>
      </c>
      <c r="E25" s="28">
        <v>17</v>
      </c>
      <c r="F25" s="25">
        <f>VLOOKUP(E25,Wertung!E$5:F$37,2,0)</f>
        <v>40</v>
      </c>
      <c r="G25" s="27">
        <v>10</v>
      </c>
      <c r="H25" s="27">
        <f>VLOOKUP(G25,Wertung!A$5:B$38,2,0)</f>
        <v>56</v>
      </c>
      <c r="I25" s="25"/>
      <c r="J25" s="25">
        <f>VLOOKUP(I25,Wertung!A$5:B$38,2,0)</f>
        <v>0</v>
      </c>
      <c r="K25" s="27"/>
      <c r="L25" s="27">
        <f>VLOOKUP(K25,Wertung!C$5:D$39,2,0)</f>
        <v>0</v>
      </c>
      <c r="M25" s="27"/>
      <c r="N25" s="27">
        <f>VLOOKUP(M25,Wertung!G$5:H$38,2,0)</f>
        <v>0</v>
      </c>
      <c r="O25" s="25"/>
      <c r="P25" s="25">
        <f>VLOOKUP(O25,Wertung!I$5:J$38,2,0)</f>
        <v>0</v>
      </c>
      <c r="Q25" s="25"/>
      <c r="R25" s="25">
        <f>VLOOKUP(Q25,Wertung!$K$5:$L$38,2,0)</f>
        <v>0</v>
      </c>
      <c r="S25" s="27"/>
      <c r="T25" s="27">
        <f>VLOOKUP(S25,Wertung!I$5:J$38,2,0)</f>
        <v>0</v>
      </c>
      <c r="U25" s="25"/>
      <c r="V25" s="25">
        <f>VLOOKUP(U25,Wertung!I$5:J$38,2,0)</f>
        <v>0</v>
      </c>
      <c r="W25" s="25"/>
      <c r="X25" s="25">
        <f>VLOOKUP(W25,Wertung!$K$5:$L$38,2,0)</f>
        <v>0</v>
      </c>
      <c r="Y25" s="27" t="s">
        <v>2816</v>
      </c>
      <c r="AMH25" s="2"/>
      <c r="AMI25" s="2"/>
    </row>
    <row r="26" spans="1:1023" ht="15" x14ac:dyDescent="0.25">
      <c r="A26" s="13">
        <f>_xlfn.RANK.EQ(D26,$D$2:$D$37)</f>
        <v>24</v>
      </c>
      <c r="B26" s="15" t="str">
        <f>VLOOKUP(Y26,Spielberechtigungen!A:I,9,FALSE)</f>
        <v>Martin Sebastian Hoffmann</v>
      </c>
      <c r="C26" s="14" t="str">
        <f>VLOOKUP(Y26,Spielberechtigungen!A:I,8,FALSE)</f>
        <v>TSV Eppstein</v>
      </c>
      <c r="D26" s="26">
        <f>SUM(F26,H26,J26,L26,N26,P26,R26,T26,V26,X26)</f>
        <v>96</v>
      </c>
      <c r="E26" s="28"/>
      <c r="F26" s="25">
        <f>VLOOKUP(E26,Wertung!E$5:F$37,2,0)</f>
        <v>0</v>
      </c>
      <c r="G26" s="27">
        <v>5</v>
      </c>
      <c r="H26" s="27">
        <f>VLOOKUP(G26,Wertung!A$5:B$38,2,0)</f>
        <v>96</v>
      </c>
      <c r="I26" s="25"/>
      <c r="J26" s="25">
        <f>VLOOKUP(I26,Wertung!A$5:B$38,2,0)</f>
        <v>0</v>
      </c>
      <c r="K26" s="27"/>
      <c r="L26" s="27">
        <f>VLOOKUP(K26,Wertung!C$5:D$39,2,0)</f>
        <v>0</v>
      </c>
      <c r="M26" s="27"/>
      <c r="N26" s="27">
        <f>VLOOKUP(M26,Wertung!G$5:H$38,2,0)</f>
        <v>0</v>
      </c>
      <c r="O26" s="25"/>
      <c r="P26" s="25">
        <f>VLOOKUP(O26,Wertung!I$5:J$38,2,0)</f>
        <v>0</v>
      </c>
      <c r="Q26" s="25"/>
      <c r="R26" s="25">
        <f>VLOOKUP(Q26,Wertung!$K$5:$L$38,2,0)</f>
        <v>0</v>
      </c>
      <c r="S26" s="27"/>
      <c r="T26" s="27">
        <f>VLOOKUP(S26,Wertung!I$5:J$38,2,0)</f>
        <v>0</v>
      </c>
      <c r="U26" s="25"/>
      <c r="V26" s="25">
        <f>VLOOKUP(U26,Wertung!I$5:J$38,2,0)</f>
        <v>0</v>
      </c>
      <c r="W26" s="25"/>
      <c r="X26" s="25">
        <f>VLOOKUP(W26,Wertung!$K$5:$L$38,2,0)</f>
        <v>0</v>
      </c>
      <c r="Y26" s="27" t="s">
        <v>783</v>
      </c>
      <c r="AMH26" s="2"/>
      <c r="AMI26" s="2"/>
    </row>
    <row r="27" spans="1:1023" ht="15" x14ac:dyDescent="0.25">
      <c r="A27" s="13">
        <f>_xlfn.RANK.EQ(D27,$D$2:$D$37)</f>
        <v>26</v>
      </c>
      <c r="B27" s="15" t="str">
        <f>VLOOKUP(Y27,Spielberechtigungen!A:I,9,FALSE)</f>
        <v>Adrian Hüttl</v>
      </c>
      <c r="C27" s="14" t="str">
        <f>VLOOKUP(Y27,Spielberechtigungen!A:I,8,FALSE)</f>
        <v>TV Mainz-Zahlbach</v>
      </c>
      <c r="D27" s="26">
        <f>SUM(F27,H27,J27,L27,N27,P27,R27,T27,V27,X27)</f>
        <v>75</v>
      </c>
      <c r="E27" s="28"/>
      <c r="F27" s="25">
        <f>VLOOKUP(E27,Wertung!E$5:F$37,2,0)</f>
        <v>0</v>
      </c>
      <c r="G27" s="27">
        <v>12</v>
      </c>
      <c r="H27" s="27">
        <f>VLOOKUP(G27,Wertung!A$5:B$38,2,0)</f>
        <v>50</v>
      </c>
      <c r="I27" s="25"/>
      <c r="J27" s="25">
        <f>VLOOKUP(I27,Wertung!A$5:B$38,2,0)</f>
        <v>0</v>
      </c>
      <c r="K27" s="27"/>
      <c r="L27" s="27">
        <f>VLOOKUP(K27,Wertung!C$5:D$39,2,0)</f>
        <v>0</v>
      </c>
      <c r="M27" s="27">
        <v>33</v>
      </c>
      <c r="N27" s="27">
        <f>VLOOKUP(M27,Wertung!G$5:H$38,2,0)</f>
        <v>25</v>
      </c>
      <c r="O27" s="25"/>
      <c r="P27" s="25">
        <f>VLOOKUP(O27,Wertung!I$5:J$38,2,0)</f>
        <v>0</v>
      </c>
      <c r="Q27" s="25"/>
      <c r="R27" s="25">
        <f>VLOOKUP(Q27,Wertung!$K$5:$L$38,2,0)</f>
        <v>0</v>
      </c>
      <c r="S27" s="27"/>
      <c r="T27" s="27">
        <f>VLOOKUP(S27,Wertung!I$5:J$38,2,0)</f>
        <v>0</v>
      </c>
      <c r="U27" s="25"/>
      <c r="V27" s="25">
        <f>VLOOKUP(U27,Wertung!I$5:J$38,2,0)</f>
        <v>0</v>
      </c>
      <c r="W27" s="25"/>
      <c r="X27" s="25">
        <f>VLOOKUP(W27,Wertung!$K$5:$L$38,2,0)</f>
        <v>0</v>
      </c>
      <c r="Y27" s="27" t="s">
        <v>1380</v>
      </c>
      <c r="AMH27" s="2"/>
      <c r="AMI27" s="2"/>
    </row>
    <row r="28" spans="1:1023" ht="15" x14ac:dyDescent="0.25">
      <c r="A28" s="13">
        <f>_xlfn.RANK.EQ(D28,$D$2:$D$37)</f>
        <v>27</v>
      </c>
      <c r="B28" s="15" t="str">
        <f>VLOOKUP(Y28,Spielberechtigungen!A:I,9,FALSE)</f>
        <v>Lukas Wüst</v>
      </c>
      <c r="C28" s="14" t="str">
        <f>VLOOKUP(Y28,Spielberechtigungen!A:I,8,FALSE)</f>
        <v>BSG Neustadt</v>
      </c>
      <c r="D28" s="26">
        <f>SUM(F28,H28,J28,L28,N28,P28,R28,T28,V28,X28)</f>
        <v>70</v>
      </c>
      <c r="E28" s="28">
        <v>13</v>
      </c>
      <c r="F28" s="25">
        <f>VLOOKUP(E28,Wertung!E$5:F$37,2,0)</f>
        <v>70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/>
      <c r="L28" s="27">
        <f>VLOOKUP(K28,Wertung!C$5:D$39,2,0)</f>
        <v>0</v>
      </c>
      <c r="M28" s="27"/>
      <c r="N28" s="27">
        <f>VLOOKUP(M28,Wertung!G$5:H$38,2,0)</f>
        <v>0</v>
      </c>
      <c r="O28" s="25"/>
      <c r="P28" s="25">
        <f>VLOOKUP(O28,Wertung!I$5:J$38,2,0)</f>
        <v>0</v>
      </c>
      <c r="Q28" s="25"/>
      <c r="R28" s="25">
        <f>VLOOKUP(Q28,Wertung!$K$5:$L$38,2,0)</f>
        <v>0</v>
      </c>
      <c r="S28" s="27"/>
      <c r="T28" s="27">
        <f>VLOOKUP(S28,Wertung!I$5:J$38,2,0)</f>
        <v>0</v>
      </c>
      <c r="U28" s="25"/>
      <c r="V28" s="25">
        <f>VLOOKUP(U28,Wertung!I$5:J$38,2,0)</f>
        <v>0</v>
      </c>
      <c r="W28" s="25"/>
      <c r="X28" s="25">
        <f>VLOOKUP(W28,Wertung!$K$5:$L$38,2,0)</f>
        <v>0</v>
      </c>
      <c r="Y28" s="27" t="s">
        <v>2026</v>
      </c>
      <c r="AMH28" s="2"/>
      <c r="AMI28" s="2"/>
    </row>
    <row r="29" spans="1:1023" ht="15" x14ac:dyDescent="0.25">
      <c r="A29" s="13">
        <f>_xlfn.RANK.EQ(D29,$D$2:$D$37)</f>
        <v>27</v>
      </c>
      <c r="B29" s="15" t="str">
        <f>VLOOKUP(Y29,Spielberechtigungen!A:I,9,FALSE)</f>
        <v>Kai Kadel</v>
      </c>
      <c r="C29" s="14" t="str">
        <f>VLOOKUP(Y29,Spielberechtigungen!A:I,8,FALSE)</f>
        <v>TG Worms</v>
      </c>
      <c r="D29" s="26">
        <f>SUM(F29,H29,J29,L29,N29,P29,R29,T29,V29,X29)</f>
        <v>70</v>
      </c>
      <c r="E29" s="28">
        <v>13</v>
      </c>
      <c r="F29" s="25">
        <f>VLOOKUP(E29,Wertung!E$5:F$37,2,0)</f>
        <v>70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/>
      <c r="L29" s="27">
        <f>VLOOKUP(K29,Wertung!C$5:D$39,2,0)</f>
        <v>0</v>
      </c>
      <c r="M29" s="27"/>
      <c r="N29" s="27">
        <f>VLOOKUP(M29,Wertung!G$5:H$38,2,0)</f>
        <v>0</v>
      </c>
      <c r="O29" s="25"/>
      <c r="P29" s="25">
        <f>VLOOKUP(O29,Wertung!I$5:J$38,2,0)</f>
        <v>0</v>
      </c>
      <c r="Q29" s="25"/>
      <c r="R29" s="25">
        <f>VLOOKUP(Q29,Wertung!$K$5:$L$38,2,0)</f>
        <v>0</v>
      </c>
      <c r="S29" s="27"/>
      <c r="T29" s="27">
        <f>VLOOKUP(S29,Wertung!I$5:J$38,2,0)</f>
        <v>0</v>
      </c>
      <c r="U29" s="25"/>
      <c r="V29" s="25">
        <f>VLOOKUP(U29,Wertung!I$5:J$38,2,0)</f>
        <v>0</v>
      </c>
      <c r="W29" s="25"/>
      <c r="X29" s="25">
        <f>VLOOKUP(W29,Wertung!$K$5:$L$38,2,0)</f>
        <v>0</v>
      </c>
      <c r="Y29" s="27" t="s">
        <v>3780</v>
      </c>
      <c r="AMH29" s="2"/>
      <c r="AMI29" s="2"/>
    </row>
    <row r="30" spans="1:1023" ht="15" x14ac:dyDescent="0.25">
      <c r="A30" s="13">
        <f>_xlfn.RANK.EQ(D30,$D$2:$D$37)</f>
        <v>27</v>
      </c>
      <c r="B30" s="15" t="str">
        <f>VLOOKUP(Y30,Spielberechtigungen!A:I,9,FALSE)</f>
        <v>Moritz Bucher</v>
      </c>
      <c r="C30" s="14" t="str">
        <f>VLOOKUP(Y30,Spielberechtigungen!A:I,8,FALSE)</f>
        <v>1. BCW Hütschenhausen</v>
      </c>
      <c r="D30" s="26">
        <f>SUM(F30,H30,J30,L30,N30,P30,R30,T30,V30,X30)</f>
        <v>70</v>
      </c>
      <c r="E30" s="28">
        <v>9</v>
      </c>
      <c r="F30" s="25">
        <f>VLOOKUP(E30,Wertung!E$5:F$37,2,0)</f>
        <v>70</v>
      </c>
      <c r="G30" s="27"/>
      <c r="H30" s="27">
        <f>VLOOKUP(G30,Wertung!A$5:B$38,2,0)</f>
        <v>0</v>
      </c>
      <c r="I30" s="25"/>
      <c r="J30" s="25">
        <f>VLOOKUP(I30,Wertung!A$5:B$38,2,0)</f>
        <v>0</v>
      </c>
      <c r="K30" s="27"/>
      <c r="L30" s="27">
        <f>VLOOKUP(K30,Wertung!C$5:D$39,2,0)</f>
        <v>0</v>
      </c>
      <c r="M30" s="27"/>
      <c r="N30" s="27">
        <f>VLOOKUP(M30,Wertung!G$5:H$38,2,0)</f>
        <v>0</v>
      </c>
      <c r="O30" s="25"/>
      <c r="P30" s="25">
        <f>VLOOKUP(O30,Wertung!I$5:J$38,2,0)</f>
        <v>0</v>
      </c>
      <c r="Q30" s="25"/>
      <c r="R30" s="25">
        <f>VLOOKUP(Q30,Wertung!$K$5:$L$38,2,0)</f>
        <v>0</v>
      </c>
      <c r="S30" s="27"/>
      <c r="T30" s="27">
        <f>VLOOKUP(S30,Wertung!I$5:J$38,2,0)</f>
        <v>0</v>
      </c>
      <c r="U30" s="25"/>
      <c r="V30" s="25">
        <f>VLOOKUP(U30,Wertung!I$5:J$38,2,0)</f>
        <v>0</v>
      </c>
      <c r="W30" s="25"/>
      <c r="X30" s="25">
        <f>VLOOKUP(W30,Wertung!$K$5:$L$38,2,0)</f>
        <v>0</v>
      </c>
      <c r="Y30" s="27" t="s">
        <v>2351</v>
      </c>
      <c r="AMH30" s="2"/>
      <c r="AMI30" s="2"/>
    </row>
    <row r="31" spans="1:1023" ht="15" x14ac:dyDescent="0.25">
      <c r="A31" s="13">
        <f>_xlfn.RANK.EQ(D31,$D$2:$D$37)</f>
        <v>30</v>
      </c>
      <c r="B31" s="15" t="str">
        <f>VLOOKUP(Y31,Spielberechtigungen!A:I,9,FALSE)</f>
        <v>Fabian Rys</v>
      </c>
      <c r="C31" s="14" t="str">
        <f>VLOOKUP(Y31,Spielberechtigungen!A:I,8,FALSE)</f>
        <v>SV Fischbach</v>
      </c>
      <c r="D31" s="26">
        <f>SUM(F31,H31,J31,L31,N31,P31,R31,T31,V31,X31)</f>
        <v>53</v>
      </c>
      <c r="E31" s="28"/>
      <c r="F31" s="25">
        <f>VLOOKUP(E31,Wertung!E$5:F$37,2,0)</f>
        <v>0</v>
      </c>
      <c r="G31" s="27">
        <v>11</v>
      </c>
      <c r="H31" s="27">
        <f>VLOOKUP(G31,Wertung!A$5:B$38,2,0)</f>
        <v>53</v>
      </c>
      <c r="I31" s="25"/>
      <c r="J31" s="25">
        <f>VLOOKUP(I31,Wertung!A$5:B$38,2,0)</f>
        <v>0</v>
      </c>
      <c r="K31" s="27"/>
      <c r="L31" s="27">
        <f>VLOOKUP(K31,Wertung!C$5:D$39,2,0)</f>
        <v>0</v>
      </c>
      <c r="M31" s="27"/>
      <c r="N31" s="27">
        <f>VLOOKUP(M31,Wertung!G$5:H$38,2,0)</f>
        <v>0</v>
      </c>
      <c r="O31" s="25"/>
      <c r="P31" s="25">
        <f>VLOOKUP(O31,Wertung!I$5:J$38,2,0)</f>
        <v>0</v>
      </c>
      <c r="Q31" s="25"/>
      <c r="R31" s="25">
        <f>VLOOKUP(Q31,Wertung!$K$5:$L$38,2,0)</f>
        <v>0</v>
      </c>
      <c r="S31" s="27"/>
      <c r="T31" s="27">
        <f>VLOOKUP(S31,Wertung!I$5:J$38,2,0)</f>
        <v>0</v>
      </c>
      <c r="U31" s="25"/>
      <c r="V31" s="25">
        <f>VLOOKUP(U31,Wertung!I$5:J$38,2,0)</f>
        <v>0</v>
      </c>
      <c r="W31" s="25"/>
      <c r="X31" s="25">
        <f>VLOOKUP(W31,Wertung!$K$5:$L$38,2,0)</f>
        <v>0</v>
      </c>
      <c r="Y31" s="27" t="s">
        <v>353</v>
      </c>
      <c r="AMH31" s="2"/>
      <c r="AMI31" s="2"/>
    </row>
    <row r="32" spans="1:1023" ht="15" x14ac:dyDescent="0.25">
      <c r="A32" s="13">
        <f>_xlfn.RANK.EQ(D32,$D$2:$D$37)</f>
        <v>31</v>
      </c>
      <c r="B32" s="15" t="str">
        <f>VLOOKUP(Y32,Spielberechtigungen!A:I,9,FALSE)</f>
        <v>Sebastian Urban</v>
      </c>
      <c r="C32" s="14" t="str">
        <f>VLOOKUP(Y32,Spielberechtigungen!A:I,8,FALSE)</f>
        <v>TV Hechtsheim</v>
      </c>
      <c r="D32" s="26">
        <f>SUM(F32,H32,J32,L32,N32,P32,R32,T32,V32,X32)</f>
        <v>50</v>
      </c>
      <c r="E32" s="28"/>
      <c r="F32" s="25">
        <f>VLOOKUP(E32,Wertung!E$5:F$37,2,0)</f>
        <v>0</v>
      </c>
      <c r="G32" s="27">
        <v>12</v>
      </c>
      <c r="H32" s="27">
        <f>VLOOKUP(G32,Wertung!A$5:B$38,2,0)</f>
        <v>50</v>
      </c>
      <c r="I32" s="25"/>
      <c r="J32" s="25">
        <f>VLOOKUP(I32,Wertung!A$5:B$38,2,0)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VLOOKUP(O32,Wertung!I$5:J$38,2,0)</f>
        <v>0</v>
      </c>
      <c r="Q32" s="25"/>
      <c r="R32" s="25">
        <f>VLOOKUP(Q32,Wertung!$K$5:$L$38,2,0)</f>
        <v>0</v>
      </c>
      <c r="S32" s="27"/>
      <c r="T32" s="27">
        <f>VLOOKUP(S32,Wertung!I$5:J$38,2,0)</f>
        <v>0</v>
      </c>
      <c r="U32" s="25"/>
      <c r="V32" s="25">
        <f>VLOOKUP(U32,Wertung!I$5:J$38,2,0)</f>
        <v>0</v>
      </c>
      <c r="W32" s="25"/>
      <c r="X32" s="25">
        <f>VLOOKUP(W32,Wertung!$K$5:$L$38,2,0)</f>
        <v>0</v>
      </c>
      <c r="Y32" s="27" t="s">
        <v>1691</v>
      </c>
      <c r="AMH32" s="2"/>
      <c r="AMI32" s="2"/>
    </row>
    <row r="33" spans="1:1023" ht="15" x14ac:dyDescent="0.25">
      <c r="A33" s="13">
        <f>_xlfn.RANK.EQ(D33,$D$2:$D$37)</f>
        <v>32</v>
      </c>
      <c r="B33" s="15" t="str">
        <f>VLOOKUP(Y33,Spielberechtigungen!A:I,9,FALSE)</f>
        <v>Adrian Hepp</v>
      </c>
      <c r="C33" s="14" t="str">
        <f>VLOOKUP(Y33,Spielberechtigungen!A:I,8,FALSE)</f>
        <v>TV Hechtsheim</v>
      </c>
      <c r="D33" s="26">
        <f>SUM(F33,H33,J33,L33,N33,P33,R33,T33,V33,X33)</f>
        <v>47</v>
      </c>
      <c r="E33" s="28"/>
      <c r="F33" s="25">
        <f>VLOOKUP(E33,Wertung!E$5:F$37,2,0)</f>
        <v>0</v>
      </c>
      <c r="G33" s="27">
        <v>13</v>
      </c>
      <c r="H33" s="27">
        <f>VLOOKUP(G33,Wertung!A$5:B$38,2,0)</f>
        <v>47</v>
      </c>
      <c r="I33" s="25"/>
      <c r="J33" s="25">
        <f>VLOOKUP(I33,Wertung!A$5:B$38,2,0)</f>
        <v>0</v>
      </c>
      <c r="K33" s="27"/>
      <c r="L33" s="27">
        <f>VLOOKUP(K33,Wertung!C$5:D$39,2,0)</f>
        <v>0</v>
      </c>
      <c r="M33" s="27"/>
      <c r="N33" s="27">
        <f>VLOOKUP(M33,Wertung!G$5:H$38,2,0)</f>
        <v>0</v>
      </c>
      <c r="O33" s="25"/>
      <c r="P33" s="25">
        <f>VLOOKUP(O33,Wertung!I$5:J$38,2,0)</f>
        <v>0</v>
      </c>
      <c r="Q33" s="25"/>
      <c r="R33" s="25">
        <f>VLOOKUP(Q33,Wertung!$K$5:$L$38,2,0)</f>
        <v>0</v>
      </c>
      <c r="S33" s="27"/>
      <c r="T33" s="27">
        <f>VLOOKUP(S33,Wertung!I$5:J$38,2,0)</f>
        <v>0</v>
      </c>
      <c r="U33" s="25"/>
      <c r="V33" s="25">
        <f>VLOOKUP(U33,Wertung!I$5:J$38,2,0)</f>
        <v>0</v>
      </c>
      <c r="W33" s="25"/>
      <c r="X33" s="25">
        <f>VLOOKUP(W33,Wertung!$K$5:$L$38,2,0)</f>
        <v>0</v>
      </c>
      <c r="Y33" s="27" t="s">
        <v>1665</v>
      </c>
      <c r="AMH33" s="2"/>
      <c r="AMI33" s="2"/>
    </row>
    <row r="34" spans="1:1023" ht="15" x14ac:dyDescent="0.25">
      <c r="A34" s="13">
        <f>_xlfn.RANK.EQ(D34,$D$2:$D$37)</f>
        <v>33</v>
      </c>
      <c r="B34" s="15" t="str">
        <f>VLOOKUP(Y34,Spielberechtigungen!A:I,9,FALSE)</f>
        <v>Nicola Heinz</v>
      </c>
      <c r="C34" s="14" t="str">
        <f>VLOOKUP(Y34,Spielberechtigungen!A:I,8,FALSE)</f>
        <v>TV Mainz-Zahlbach</v>
      </c>
      <c r="D34" s="26">
        <f>SUM(F34,H34,J34,L34,N34,P34,R34,T34,V34,X34)</f>
        <v>45</v>
      </c>
      <c r="E34" s="28"/>
      <c r="F34" s="25">
        <f>VLOOKUP(E34,Wertung!E$5:F$37,2,0)</f>
        <v>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/>
      <c r="L34" s="27">
        <f>VLOOKUP(K34,Wertung!C$5:D$39,2,0)</f>
        <v>0</v>
      </c>
      <c r="M34" s="27">
        <v>17</v>
      </c>
      <c r="N34" s="27">
        <f>VLOOKUP(M34,Wertung!G$5:H$38,2,0)</f>
        <v>45</v>
      </c>
      <c r="O34" s="25"/>
      <c r="P34" s="25">
        <f>VLOOKUP(O34,Wertung!I$5:J$38,2,0)</f>
        <v>0</v>
      </c>
      <c r="Q34" s="25"/>
      <c r="R34" s="25">
        <f>VLOOKUP(Q34,Wertung!$K$5:$L$38,2,0)</f>
        <v>0</v>
      </c>
      <c r="S34" s="27"/>
      <c r="T34" s="27">
        <f>VLOOKUP(S34,Wertung!I$5:J$38,2,0)</f>
        <v>0</v>
      </c>
      <c r="U34" s="25"/>
      <c r="V34" s="25">
        <f>VLOOKUP(U34,Wertung!I$5:J$38,2,0)</f>
        <v>0</v>
      </c>
      <c r="W34" s="25"/>
      <c r="X34" s="25">
        <f>VLOOKUP(W34,Wertung!$K$5:$L$38,2,0)</f>
        <v>0</v>
      </c>
      <c r="Y34" s="27" t="s">
        <v>1749</v>
      </c>
      <c r="AMH34" s="2"/>
      <c r="AMI34" s="2"/>
    </row>
    <row r="35" spans="1:1023" ht="15" hidden="1" x14ac:dyDescent="0.25">
      <c r="A35" s="13">
        <f>_xlfn.RANK.EQ(D35,$D$2:$D$37)</f>
        <v>34</v>
      </c>
      <c r="B35" s="15" t="str">
        <f>VLOOKUP(Y35,Spielberechtigungen!A:I,9,FALSE)</f>
        <v>Alex Engelhardt</v>
      </c>
      <c r="C35" s="14" t="str">
        <f>VLOOKUP(Y35,Spielberechtigungen!A:I,8,FALSE)</f>
        <v>ASV Landau</v>
      </c>
      <c r="D35" s="26">
        <f t="shared" ref="D35:D37" si="0">SUM(F35,H35,J35,L35,N35,P35,R35,T35,V35,X35)</f>
        <v>40</v>
      </c>
      <c r="E35" s="28">
        <v>17</v>
      </c>
      <c r="F35" s="25">
        <f>VLOOKUP(E35,Wertung!E$5:F$37,2,0)</f>
        <v>40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VLOOKUP(O35,Wertung!I$5:J$38,2,0)</f>
        <v>0</v>
      </c>
      <c r="Q35" s="25"/>
      <c r="R35" s="25">
        <f>VLOOKUP(Q35,Wertung!$K$5:$L$38,2,0)</f>
        <v>0</v>
      </c>
      <c r="S35" s="27"/>
      <c r="T35" s="27">
        <f>VLOOKUP(S35,Wertung!I$5:J$38,2,0)</f>
        <v>0</v>
      </c>
      <c r="U35" s="25"/>
      <c r="V35" s="25">
        <f>VLOOKUP(U35,Wertung!I$5:J$38,2,0)</f>
        <v>0</v>
      </c>
      <c r="W35" s="25"/>
      <c r="X35" s="25">
        <f>VLOOKUP(W35,Wertung!$K$5:$L$38,2,0)</f>
        <v>0</v>
      </c>
      <c r="Y35" s="27" t="s">
        <v>3001</v>
      </c>
      <c r="AMH35" s="2"/>
      <c r="AMI35" s="2"/>
    </row>
    <row r="36" spans="1:1023" ht="15" hidden="1" x14ac:dyDescent="0.25">
      <c r="A36" s="13">
        <f>_xlfn.RANK.EQ(D36,$D$2:$D$37)</f>
        <v>35</v>
      </c>
      <c r="B36" s="15" t="str">
        <f>VLOOKUP(Y36,Spielberechtigungen!A:I,9,FALSE)</f>
        <v>David Mogalle</v>
      </c>
      <c r="C36" s="14" t="str">
        <f>VLOOKUP(Y36,Spielberechtigungen!A:I,8,FALSE)</f>
        <v>BV Kaiserslautern</v>
      </c>
      <c r="D36" s="26">
        <f t="shared" si="0"/>
        <v>0</v>
      </c>
      <c r="E36" s="28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/>
      <c r="L36" s="27">
        <f>VLOOKUP(K36,Wertung!C$5:D$39,2,0)</f>
        <v>0</v>
      </c>
      <c r="M36" s="27"/>
      <c r="N36" s="27">
        <f>VLOOKUP(M36,Wertung!G$5:H$38,2,0)</f>
        <v>0</v>
      </c>
      <c r="O36" s="25"/>
      <c r="P36" s="25">
        <f>VLOOKUP(O36,Wertung!I$5:J$38,2,0)</f>
        <v>0</v>
      </c>
      <c r="Q36" s="25"/>
      <c r="R36" s="25">
        <f>VLOOKUP(Q36,Wertung!$K$5:$L$38,2,0)</f>
        <v>0</v>
      </c>
      <c r="S36" s="27"/>
      <c r="T36" s="27">
        <f>VLOOKUP(S36,Wertung!I$5:J$38,2,0)</f>
        <v>0</v>
      </c>
      <c r="U36" s="25"/>
      <c r="V36" s="25">
        <f>VLOOKUP(U36,Wertung!I$5:J$38,2,0)</f>
        <v>0</v>
      </c>
      <c r="W36" s="25"/>
      <c r="X36" s="25">
        <f>VLOOKUP(W36,Wertung!$K$5:$L$38,2,0)</f>
        <v>0</v>
      </c>
      <c r="Y36" s="27" t="s">
        <v>2432</v>
      </c>
      <c r="AMH36" s="2"/>
      <c r="AMI36" s="2"/>
    </row>
    <row r="37" spans="1:1023" ht="15" hidden="1" x14ac:dyDescent="0.25">
      <c r="A37" s="13">
        <f>_xlfn.RANK.EQ(D37,$D$2:$D$37)</f>
        <v>35</v>
      </c>
      <c r="B37" s="15" t="str">
        <f>VLOOKUP(Y37,Spielberechtigungen!A:I,9,FALSE)</f>
        <v>Christian Dümler</v>
      </c>
      <c r="C37" s="14" t="str">
        <f>VLOOKUP(Y37,Spielberechtigungen!A:I,8,FALSE)</f>
        <v>ASV Landau</v>
      </c>
      <c r="D37" s="26">
        <f t="shared" si="0"/>
        <v>0</v>
      </c>
      <c r="E37" s="28"/>
      <c r="F37" s="25">
        <f>VLOOKUP(E37,Wertung!E$5:F$37,2,0)</f>
        <v>0</v>
      </c>
      <c r="G37" s="27"/>
      <c r="H37" s="27">
        <f>VLOOKUP(G37,Wertung!A$5:B$38,2,0)</f>
        <v>0</v>
      </c>
      <c r="I37" s="25"/>
      <c r="J37" s="25">
        <f>VLOOKUP(I37,Wertung!A$5:B$38,2,0)</f>
        <v>0</v>
      </c>
      <c r="K37" s="27"/>
      <c r="L37" s="27">
        <f>VLOOKUP(K37,Wertung!C$5:D$39,2,0)</f>
        <v>0</v>
      </c>
      <c r="M37" s="27"/>
      <c r="N37" s="27">
        <f>VLOOKUP(M37,Wertung!G$5:H$38,2,0)</f>
        <v>0</v>
      </c>
      <c r="O37" s="25"/>
      <c r="P37" s="25">
        <f>VLOOKUP(O37,Wertung!I$5:J$38,2,0)</f>
        <v>0</v>
      </c>
      <c r="Q37" s="25"/>
      <c r="R37" s="25">
        <f>VLOOKUP(Q37,Wertung!$K$5:$L$38,2,0)</f>
        <v>0</v>
      </c>
      <c r="S37" s="27"/>
      <c r="T37" s="27">
        <f>VLOOKUP(S37,Wertung!I$5:J$38,2,0)</f>
        <v>0</v>
      </c>
      <c r="U37" s="25"/>
      <c r="V37" s="25">
        <f>VLOOKUP(U37,Wertung!I$5:J$38,2,0)</f>
        <v>0</v>
      </c>
      <c r="W37" s="25"/>
      <c r="X37" s="25">
        <f>VLOOKUP(W37,Wertung!$K$5:$L$38,2,0)</f>
        <v>0</v>
      </c>
      <c r="Y37" s="27" t="s">
        <v>1963</v>
      </c>
      <c r="AMH37" s="2"/>
      <c r="AMI37" s="2"/>
    </row>
    <row r="38" spans="1:1023" s="1" customFormat="1" hidden="1" x14ac:dyDescent="0.2"/>
    <row r="39" spans="1:1023" s="1" customFormat="1" x14ac:dyDescent="0.2">
      <c r="A39" s="3" t="s">
        <v>2849</v>
      </c>
    </row>
    <row r="40" spans="1:1023" s="1" customFormat="1" ht="13.5" thickBot="1" x14ac:dyDescent="0.25"/>
    <row r="41" spans="1:1023" s="1" customFormat="1" ht="18.75" thickBot="1" x14ac:dyDescent="0.3">
      <c r="A41" s="29" t="s">
        <v>3890</v>
      </c>
      <c r="B41" s="30"/>
    </row>
    <row r="42" spans="1:1023" s="1" customFormat="1" x14ac:dyDescent="0.2"/>
    <row r="43" spans="1:1023" s="1" customFormat="1" x14ac:dyDescent="0.2"/>
    <row r="44" spans="1:1023" s="1" customFormat="1" x14ac:dyDescent="0.2"/>
    <row r="45" spans="1:1023" s="1" customFormat="1" x14ac:dyDescent="0.2"/>
    <row r="46" spans="1:1023" s="1" customFormat="1" x14ac:dyDescent="0.2"/>
    <row r="47" spans="1:1023" s="1" customFormat="1" x14ac:dyDescent="0.2"/>
    <row r="48" spans="1:102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</sheetData>
  <sortState xmlns:xlrd2="http://schemas.microsoft.com/office/spreadsheetml/2017/richdata2" ref="A2:Y34">
    <sortCondition descending="1" ref="D2:D34"/>
  </sortState>
  <mergeCells count="1">
    <mergeCell ref="A41:B41"/>
  </mergeCells>
  <phoneticPr fontId="27" type="noConversion"/>
  <conditionalFormatting sqref="Y33">
    <cfRule type="duplicateValues" dxfId="4" priority="3"/>
  </conditionalFormatting>
  <conditionalFormatting sqref="Y34">
    <cfRule type="duplicateValues" dxfId="3" priority="1"/>
  </conditionalFormatting>
  <conditionalFormatting sqref="Y2:Y32 Y35:Y37">
    <cfRule type="duplicateValues" dxfId="0" priority="69"/>
  </conditionalFormatting>
  <pageMargins left="0.78740157480314998" right="0.78740157480314998" top="1.3775590551181101" bottom="1.3775590551181101" header="0.98385826771653495" footer="0.98385826771653495"/>
  <pageSetup paperSize="9" scale="55" fitToHeight="0" orientation="landscape" r:id="rId1"/>
  <headerFooter alignWithMargins="0"/>
  <colBreaks count="1" manualBreakCount="1">
    <brk id="25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I60"/>
  <sheetViews>
    <sheetView view="pageBreakPreview" zoomScale="115" zoomScaleNormal="90" zoomScaleSheetLayoutView="115" workbookViewId="0">
      <pane xSplit="2" topLeftCell="C1" activePane="topRight" state="frozen"/>
      <selection pane="topRight" activeCell="B6" sqref="B6"/>
    </sheetView>
  </sheetViews>
  <sheetFormatPr baseColWidth="10" defaultColWidth="11" defaultRowHeight="12.75" x14ac:dyDescent="0.2"/>
  <cols>
    <col min="1" max="1" width="4.875" style="3" bestFit="1" customWidth="1"/>
    <col min="2" max="2" width="18.875" style="1" bestFit="1" customWidth="1"/>
    <col min="3" max="3" width="20.375" style="1" customWidth="1"/>
    <col min="4" max="4" width="12.5" style="1" bestFit="1" customWidth="1"/>
    <col min="5" max="5" width="6.875" style="1" bestFit="1" customWidth="1"/>
    <col min="6" max="6" width="6.5" style="1" bestFit="1" customWidth="1"/>
    <col min="7" max="7" width="7.875" style="1" bestFit="1" customWidth="1"/>
    <col min="8" max="8" width="6.5" style="1" bestFit="1" customWidth="1"/>
    <col min="9" max="9" width="7.875" style="1" bestFit="1" customWidth="1"/>
    <col min="10" max="10" width="6.5" style="1" bestFit="1" customWidth="1"/>
    <col min="11" max="11" width="7.5" style="1" bestFit="1" customWidth="1"/>
    <col min="12" max="12" width="6.5" style="1" bestFit="1" customWidth="1"/>
    <col min="13" max="13" width="8.5" style="1" bestFit="1" customWidth="1"/>
    <col min="14" max="14" width="6.5" style="1" bestFit="1" customWidth="1"/>
    <col min="15" max="15" width="10.5" style="1" bestFit="1" customWidth="1"/>
    <col min="16" max="16" width="6.375" style="1" customWidth="1"/>
    <col min="17" max="17" width="6" style="1" bestFit="1" customWidth="1"/>
    <col min="18" max="18" width="6.5" style="1" bestFit="1" customWidth="1"/>
    <col min="19" max="19" width="10.5" style="1" bestFit="1" customWidth="1"/>
    <col min="20" max="20" width="6.375" style="1" customWidth="1"/>
    <col min="21" max="21" width="10.5" style="1" bestFit="1" customWidth="1"/>
    <col min="22" max="22" width="6.375" style="1" customWidth="1"/>
    <col min="23" max="23" width="6" style="1" bestFit="1" customWidth="1"/>
    <col min="24" max="24" width="6.5" style="1" bestFit="1" customWidth="1"/>
    <col min="25" max="25" width="9.25" style="1" bestFit="1" customWidth="1"/>
    <col min="26" max="1023" width="10.625" style="1" customWidth="1"/>
    <col min="1024" max="1024" width="11" style="2" customWidth="1"/>
    <col min="1025" max="16384" width="11" style="2"/>
  </cols>
  <sheetData>
    <row r="1" spans="1:1021" s="18" customFormat="1" ht="15" x14ac:dyDescent="0.25">
      <c r="A1" s="19" t="s">
        <v>2</v>
      </c>
      <c r="B1" s="19" t="s">
        <v>0</v>
      </c>
      <c r="C1" s="19" t="s">
        <v>1</v>
      </c>
      <c r="D1" s="19" t="s">
        <v>140</v>
      </c>
      <c r="E1" s="16" t="s">
        <v>3867</v>
      </c>
      <c r="F1" s="16" t="s">
        <v>3</v>
      </c>
      <c r="G1" s="19" t="s">
        <v>3767</v>
      </c>
      <c r="H1" s="19" t="s">
        <v>3</v>
      </c>
      <c r="I1" s="16" t="s">
        <v>3768</v>
      </c>
      <c r="J1" s="16" t="s">
        <v>3</v>
      </c>
      <c r="K1" s="19" t="s">
        <v>3769</v>
      </c>
      <c r="L1" s="19" t="s">
        <v>3</v>
      </c>
      <c r="M1" s="19" t="s">
        <v>3889</v>
      </c>
      <c r="N1" s="19" t="s">
        <v>3</v>
      </c>
      <c r="O1" s="16" t="s">
        <v>3766</v>
      </c>
      <c r="P1" s="16" t="s">
        <v>3</v>
      </c>
      <c r="Q1" s="16" t="s">
        <v>2856</v>
      </c>
      <c r="R1" s="16" t="s">
        <v>3</v>
      </c>
      <c r="S1" s="19" t="s">
        <v>3847</v>
      </c>
      <c r="T1" s="19" t="s">
        <v>3</v>
      </c>
      <c r="U1" s="16" t="s">
        <v>3866</v>
      </c>
      <c r="V1" s="16" t="s">
        <v>3</v>
      </c>
      <c r="W1" s="16" t="s">
        <v>3309</v>
      </c>
      <c r="X1" s="16" t="s">
        <v>3</v>
      </c>
      <c r="Y1" s="19" t="s">
        <v>2848</v>
      </c>
    </row>
    <row r="2" spans="1:1021" s="2" customFormat="1" ht="15" x14ac:dyDescent="0.25">
      <c r="A2" s="13">
        <f>_xlfn.RANK.EQ(D2,$D$2:$D$36)</f>
        <v>1</v>
      </c>
      <c r="B2" s="15" t="str">
        <f>VLOOKUP(Y2,Spielberechtigungen!A:I,9,FALSE)</f>
        <v>Louisa Marburger</v>
      </c>
      <c r="C2" s="14" t="str">
        <f>VLOOKUP(Y2,Spielberechtigungen!A:I,8,FALSE)</f>
        <v>SV Fischbach</v>
      </c>
      <c r="D2" s="26">
        <f>SUM(F2,H2,J2,L2,N2,P2,R2,T2,V2,X2)</f>
        <v>640</v>
      </c>
      <c r="E2" s="25">
        <v>1</v>
      </c>
      <c r="F2" s="25">
        <f>VLOOKUP(E2,Wertung!E$5:F$37,2,0)</f>
        <v>240</v>
      </c>
      <c r="G2" s="27"/>
      <c r="H2" s="27">
        <f>VLOOKUP(G2,Wertung!A$5:B$38,2,0)</f>
        <v>0</v>
      </c>
      <c r="I2" s="25"/>
      <c r="J2" s="25">
        <f>VLOOKUP(I2,Wertung!A$5:B$38,2,0)</f>
        <v>0</v>
      </c>
      <c r="K2" s="27" t="s">
        <v>259</v>
      </c>
      <c r="L2" s="27">
        <f>VLOOKUP(K2,Wertung!C$5:D$39,2,0)</f>
        <v>100</v>
      </c>
      <c r="M2" s="27">
        <v>5</v>
      </c>
      <c r="N2" s="27">
        <f>VLOOKUP(M2,Wertung!G$5:H$38,2,0)</f>
        <v>115</v>
      </c>
      <c r="O2" s="25">
        <v>17</v>
      </c>
      <c r="P2" s="25">
        <f>VLOOKUP(O2,Wertung!I$5:J$38,2,0)</f>
        <v>45</v>
      </c>
      <c r="Q2" s="25"/>
      <c r="R2" s="25">
        <f>VLOOKUP(Q2,Wertung!$K$5:$L$38,2,0)</f>
        <v>0</v>
      </c>
      <c r="S2" s="27">
        <v>17</v>
      </c>
      <c r="T2" s="27">
        <f>VLOOKUP(S2,Wertung!I$5:J$38,2,0)</f>
        <v>45</v>
      </c>
      <c r="U2" s="25">
        <v>17</v>
      </c>
      <c r="V2" s="25">
        <f>VLOOKUP(U2,Wertung!I$5:J$38,2,0)</f>
        <v>45</v>
      </c>
      <c r="W2" s="25">
        <v>17</v>
      </c>
      <c r="X2" s="25">
        <f>VLOOKUP(W2,Wertung!$K$5:$L$38,2,0)</f>
        <v>50</v>
      </c>
      <c r="Y2" s="27" t="s">
        <v>346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s="2" customFormat="1" ht="15" x14ac:dyDescent="0.25">
      <c r="A3" s="13">
        <f>_xlfn.RANK.EQ(D3,$D$2:$D$36)</f>
        <v>2</v>
      </c>
      <c r="B3" s="15" t="str">
        <f>VLOOKUP(Y3,Spielberechtigungen!A:I,9,FALSE)</f>
        <v>Jessica Kurz</v>
      </c>
      <c r="C3" s="14" t="str">
        <f>VLOOKUP(Y3,Spielberechtigungen!A:I,8,FALSE)</f>
        <v>1. BCW Hütschenhausen</v>
      </c>
      <c r="D3" s="26">
        <f>SUM(F3,H3,J3,L3,N3,P3,R3,T3,V3,X3)</f>
        <v>490</v>
      </c>
      <c r="E3" s="25">
        <v>5</v>
      </c>
      <c r="F3" s="25">
        <f>VLOOKUP(E3,Wertung!E$5:F$37,2,0)</f>
        <v>105</v>
      </c>
      <c r="G3" s="27">
        <v>1</v>
      </c>
      <c r="H3" s="27">
        <f>VLOOKUP(G3,Wertung!A$5:B$38,2,0)</f>
        <v>210</v>
      </c>
      <c r="I3" s="25"/>
      <c r="J3" s="25">
        <f>VLOOKUP(I3,Wertung!A$5:B$38,2,0)</f>
        <v>0</v>
      </c>
      <c r="K3" s="27" t="s">
        <v>259</v>
      </c>
      <c r="L3" s="27">
        <f>VLOOKUP(K3,Wertung!C$5:D$39,2,0)</f>
        <v>100</v>
      </c>
      <c r="M3" s="27">
        <v>9</v>
      </c>
      <c r="N3" s="27">
        <f>VLOOKUP(M3,Wertung!G$5:H$38,2,0)</f>
        <v>75</v>
      </c>
      <c r="O3" s="25"/>
      <c r="P3" s="25">
        <f>VLOOKUP(O3,Wertung!I$5:J$38,2,0)</f>
        <v>0</v>
      </c>
      <c r="Q3" s="25"/>
      <c r="R3" s="25">
        <f>VLOOKUP(Q3,Wertung!$K$5:$L$38,2,0)</f>
        <v>0</v>
      </c>
      <c r="S3" s="27"/>
      <c r="T3" s="27">
        <f>VLOOKUP(S3,Wertung!I$5:J$38,2,0)</f>
        <v>0</v>
      </c>
      <c r="U3" s="25"/>
      <c r="V3" s="25">
        <f>VLOOKUP(U3,Wertung!I$5:J$38,2,0)</f>
        <v>0</v>
      </c>
      <c r="W3" s="25"/>
      <c r="X3" s="25">
        <f>VLOOKUP(W3,Wertung!$K$5:$L$38,2,0)</f>
        <v>0</v>
      </c>
      <c r="Y3" s="27" t="s">
        <v>2358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s="2" customFormat="1" ht="15" x14ac:dyDescent="0.25">
      <c r="A4" s="13">
        <f>_xlfn.RANK.EQ(D4,$D$2:$D$36)</f>
        <v>3</v>
      </c>
      <c r="B4" s="15" t="str">
        <f>VLOOKUP(Y4,Spielberechtigungen!A:I,9,FALSE)</f>
        <v>Melanie Hellhorst</v>
      </c>
      <c r="C4" s="14" t="str">
        <f>VLOOKUP(Y4,Spielberechtigungen!A:I,8,FALSE)</f>
        <v>TV Mainz-Zahlbach</v>
      </c>
      <c r="D4" s="26">
        <f>SUM(F4,H4,J4,L4,N4,P4,R4,T4,V4,X4)</f>
        <v>365</v>
      </c>
      <c r="E4" s="25">
        <v>2</v>
      </c>
      <c r="F4" s="25">
        <f>VLOOKUP(E4,Wertung!E$5:F$37,2,0)</f>
        <v>190</v>
      </c>
      <c r="G4" s="27"/>
      <c r="H4" s="27">
        <f>VLOOKUP(G4,Wertung!A$5:B$38,2,0)</f>
        <v>0</v>
      </c>
      <c r="I4" s="25"/>
      <c r="J4" s="25">
        <f>VLOOKUP(I4,Wertung!A$5:B$38,2,0)</f>
        <v>0</v>
      </c>
      <c r="K4" s="27" t="s">
        <v>259</v>
      </c>
      <c r="L4" s="27">
        <f>VLOOKUP(K4,Wertung!C$5:D$39,2,0)</f>
        <v>100</v>
      </c>
      <c r="M4" s="27">
        <v>9</v>
      </c>
      <c r="N4" s="27">
        <f>VLOOKUP(M4,Wertung!G$5:H$38,2,0)</f>
        <v>75</v>
      </c>
      <c r="O4" s="25"/>
      <c r="P4" s="25">
        <f>VLOOKUP(O4,Wertung!I$5:J$38,2,0)</f>
        <v>0</v>
      </c>
      <c r="Q4" s="25"/>
      <c r="R4" s="25">
        <f>VLOOKUP(Q4,Wertung!$K$5:$L$38,2,0)</f>
        <v>0</v>
      </c>
      <c r="S4" s="27"/>
      <c r="T4" s="27">
        <f>VLOOKUP(S4,Wertung!I$5:J$38,2,0)</f>
        <v>0</v>
      </c>
      <c r="U4" s="25"/>
      <c r="V4" s="25">
        <f>VLOOKUP(U4,Wertung!I$5:J$38,2,0)</f>
        <v>0</v>
      </c>
      <c r="W4" s="25"/>
      <c r="X4" s="25">
        <f>VLOOKUP(W4,Wertung!$K$5:$L$38,2,0)</f>
        <v>0</v>
      </c>
      <c r="Y4" s="27" t="s">
        <v>1382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 s="2" customFormat="1" ht="15" x14ac:dyDescent="0.25">
      <c r="A5" s="13">
        <f>_xlfn.RANK.EQ(D5,$D$2:$D$36)</f>
        <v>4</v>
      </c>
      <c r="B5" s="15" t="str">
        <f>VLOOKUP(Y5,Spielberechtigungen!A:I,9,FALSE)</f>
        <v>Katrin Brümmer</v>
      </c>
      <c r="C5" s="14" t="str">
        <f>VLOOKUP(Y5,Spielberechtigungen!A:I,8,FALSE)</f>
        <v>TV Hechtsheim</v>
      </c>
      <c r="D5" s="26">
        <f>SUM(F5,H5,J5,L5,N5,P5,R5,T5,V5,X5)</f>
        <v>330</v>
      </c>
      <c r="E5" s="25">
        <v>9</v>
      </c>
      <c r="F5" s="25">
        <f>VLOOKUP(E5,Wertung!E$5:F$37,2,0)</f>
        <v>70</v>
      </c>
      <c r="G5" s="27">
        <v>2</v>
      </c>
      <c r="H5" s="27">
        <f>VLOOKUP(G5,Wertung!A$5:B$38,2,0)</f>
        <v>160</v>
      </c>
      <c r="I5" s="25"/>
      <c r="J5" s="25">
        <f>VLOOKUP(I5,Wertung!A$5:B$38,2,0)</f>
        <v>0</v>
      </c>
      <c r="K5" s="27" t="s">
        <v>259</v>
      </c>
      <c r="L5" s="27">
        <f>VLOOKUP(K5,Wertung!C$5:D$39,2,0)</f>
        <v>100</v>
      </c>
      <c r="M5" s="27"/>
      <c r="N5" s="27">
        <f>VLOOKUP(M5,Wertung!G$5:H$38,2,0)</f>
        <v>0</v>
      </c>
      <c r="O5" s="25"/>
      <c r="P5" s="25">
        <f>VLOOKUP(O5,Wertung!I$5:J$38,2,0)</f>
        <v>0</v>
      </c>
      <c r="Q5" s="25"/>
      <c r="R5" s="25">
        <f>VLOOKUP(Q5,Wertung!$K$5:$L$38,2,0)</f>
        <v>0</v>
      </c>
      <c r="S5" s="27"/>
      <c r="T5" s="27">
        <f>VLOOKUP(S5,Wertung!I$5:J$38,2,0)</f>
        <v>0</v>
      </c>
      <c r="U5" s="25"/>
      <c r="V5" s="25">
        <f>VLOOKUP(U5,Wertung!I$5:J$38,2,0)</f>
        <v>0</v>
      </c>
      <c r="W5" s="25"/>
      <c r="X5" s="25">
        <f>VLOOKUP(W5,Wertung!$K$5:$L$38,2,0)</f>
        <v>0</v>
      </c>
      <c r="Y5" s="27" t="s">
        <v>1247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</row>
    <row r="6" spans="1:1021" s="2" customFormat="1" ht="15" x14ac:dyDescent="0.25">
      <c r="A6" s="13">
        <f>_xlfn.RANK.EQ(D6,$D$2:$D$36)</f>
        <v>5</v>
      </c>
      <c r="B6" s="15" t="str">
        <f>VLOOKUP(Y6,Spielberechtigungen!A:I,9,FALSE)</f>
        <v>Michelle Usslar</v>
      </c>
      <c r="C6" s="14" t="str">
        <f>VLOOKUP(Y6,Spielberechtigungen!A:I,8,FALSE)</f>
        <v>BV Kaiserslautern</v>
      </c>
      <c r="D6" s="26">
        <f>SUM(F6,H6,J6,L6,N6,P6,R6,T6,V6,X6)</f>
        <v>305</v>
      </c>
      <c r="E6" s="25">
        <v>3</v>
      </c>
      <c r="F6" s="25">
        <f>VLOOKUP(E6,Wertung!E$5:F$37,2,0)</f>
        <v>145</v>
      </c>
      <c r="G6" s="27">
        <v>9</v>
      </c>
      <c r="H6" s="27">
        <f>VLOOKUP(G6,Wertung!A$5:B$38,2,0)</f>
        <v>60</v>
      </c>
      <c r="I6" s="25"/>
      <c r="J6" s="25">
        <f>VLOOKUP(I6,Wertung!A$5:B$38,2,0)</f>
        <v>0</v>
      </c>
      <c r="K6" s="27" t="s">
        <v>259</v>
      </c>
      <c r="L6" s="27">
        <f>VLOOKUP(K6,Wertung!C$5:D$39,2,0)</f>
        <v>100</v>
      </c>
      <c r="M6" s="27"/>
      <c r="N6" s="27">
        <f>VLOOKUP(M6,Wertung!G$5:H$38,2,0)</f>
        <v>0</v>
      </c>
      <c r="O6" s="25"/>
      <c r="P6" s="25">
        <f>VLOOKUP(O6,Wertung!I$5:J$38,2,0)</f>
        <v>0</v>
      </c>
      <c r="Q6" s="25"/>
      <c r="R6" s="25">
        <f>VLOOKUP(Q6,Wertung!$K$5:$L$38,2,0)</f>
        <v>0</v>
      </c>
      <c r="S6" s="27"/>
      <c r="T6" s="27">
        <f>VLOOKUP(S6,Wertung!I$5:J$38,2,0)</f>
        <v>0</v>
      </c>
      <c r="U6" s="25"/>
      <c r="V6" s="25">
        <f>VLOOKUP(U6,Wertung!I$5:J$38,2,0)</f>
        <v>0</v>
      </c>
      <c r="W6" s="25"/>
      <c r="X6" s="25">
        <f>VLOOKUP(W6,Wertung!$K$5:$L$38,2,0)</f>
        <v>0</v>
      </c>
      <c r="Y6" s="27" t="s">
        <v>2440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</row>
    <row r="7" spans="1:1021" s="2" customFormat="1" ht="15" x14ac:dyDescent="0.25">
      <c r="A7" s="13">
        <f>_xlfn.RANK.EQ(D7,$D$2:$D$36)</f>
        <v>6</v>
      </c>
      <c r="B7" s="15" t="str">
        <f>VLOOKUP(Y7,Spielberechtigungen!A:I,9,FALSE)</f>
        <v>Jessica Guckenbiehl</v>
      </c>
      <c r="C7" s="14" t="str">
        <f>VLOOKUP(Y7,Spielberechtigungen!A:I,8,FALSE)</f>
        <v>1. BCW Hütschenhausen</v>
      </c>
      <c r="D7" s="26">
        <f>SUM(F7,H7,J7,L7,N7,P7,R7,T7,V7,X7)</f>
        <v>300</v>
      </c>
      <c r="E7" s="25">
        <v>13</v>
      </c>
      <c r="F7" s="25">
        <f>VLOOKUP(E7,Wertung!E$5:F$37,2,0)</f>
        <v>70</v>
      </c>
      <c r="G7" s="27">
        <v>3</v>
      </c>
      <c r="H7" s="27">
        <f>VLOOKUP(G7,Wertung!A$5:B$38,2,0)</f>
        <v>130</v>
      </c>
      <c r="I7" s="25"/>
      <c r="J7" s="25">
        <f>VLOOKUP(I7,Wertung!A$5:B$38,2,0)</f>
        <v>0</v>
      </c>
      <c r="K7" s="27" t="s">
        <v>259</v>
      </c>
      <c r="L7" s="27">
        <f>VLOOKUP(K7,Wertung!C$5:D$39,2,0)</f>
        <v>100</v>
      </c>
      <c r="M7" s="27"/>
      <c r="N7" s="27">
        <f>VLOOKUP(M7,Wertung!G$5:H$38,2,0)</f>
        <v>0</v>
      </c>
      <c r="O7" s="25"/>
      <c r="P7" s="25">
        <f>VLOOKUP(O7,Wertung!I$5:J$38,2,0)</f>
        <v>0</v>
      </c>
      <c r="Q7" s="25"/>
      <c r="R7" s="25">
        <f>VLOOKUP(Q7,Wertung!$K$5:$L$38,2,0)</f>
        <v>0</v>
      </c>
      <c r="S7" s="27"/>
      <c r="T7" s="27">
        <f>VLOOKUP(S7,Wertung!I$5:J$38,2,0)</f>
        <v>0</v>
      </c>
      <c r="U7" s="25"/>
      <c r="V7" s="25">
        <f>VLOOKUP(U7,Wertung!I$5:J$38,2,0)</f>
        <v>0</v>
      </c>
      <c r="W7" s="25"/>
      <c r="X7" s="25">
        <f>VLOOKUP(W7,Wertung!$K$5:$L$38,2,0)</f>
        <v>0</v>
      </c>
      <c r="Y7" s="27" t="s">
        <v>2356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</row>
    <row r="8" spans="1:1021" s="2" customFormat="1" ht="15" x14ac:dyDescent="0.25">
      <c r="A8" s="13">
        <f>_xlfn.RANK.EQ(D8,$D$2:$D$36)</f>
        <v>7</v>
      </c>
      <c r="B8" s="15" t="str">
        <f>VLOOKUP(Y8,Spielberechtigungen!A:I,9,FALSE)</f>
        <v>Heidi Diel</v>
      </c>
      <c r="C8" s="14" t="str">
        <f>VLOOKUP(Y8,Spielberechtigungen!A:I,8,FALSE)</f>
        <v>TV Hechtsheim</v>
      </c>
      <c r="D8" s="26">
        <f>SUM(F8,H8,J8,L8,N8,P8,R8,T8,V8,X8)</f>
        <v>280</v>
      </c>
      <c r="E8" s="25">
        <v>13</v>
      </c>
      <c r="F8" s="25">
        <f>VLOOKUP(E8,Wertung!E$5:F$37,2,0)</f>
        <v>70</v>
      </c>
      <c r="G8" s="27">
        <v>4</v>
      </c>
      <c r="H8" s="27">
        <f>VLOOKUP(G8,Wertung!A$5:B$38,2,0)</f>
        <v>110</v>
      </c>
      <c r="I8" s="25"/>
      <c r="J8" s="25">
        <f>VLOOKUP(I8,Wertung!A$5:B$38,2,0)</f>
        <v>0</v>
      </c>
      <c r="K8" s="27" t="s">
        <v>259</v>
      </c>
      <c r="L8" s="27">
        <f>VLOOKUP(K8,Wertung!C$5:D$39,2,0)</f>
        <v>100</v>
      </c>
      <c r="M8" s="27"/>
      <c r="N8" s="27">
        <f>VLOOKUP(M8,Wertung!G$5:H$38,2,0)</f>
        <v>0</v>
      </c>
      <c r="O8" s="25"/>
      <c r="P8" s="25">
        <f>VLOOKUP(O8,Wertung!I$5:J$38,2,0)</f>
        <v>0</v>
      </c>
      <c r="Q8" s="25"/>
      <c r="R8" s="25">
        <f>VLOOKUP(Q8,Wertung!$K$5:$L$38,2,0)</f>
        <v>0</v>
      </c>
      <c r="S8" s="27"/>
      <c r="T8" s="27">
        <f>VLOOKUP(S8,Wertung!I$5:J$38,2,0)</f>
        <v>0</v>
      </c>
      <c r="U8" s="25"/>
      <c r="V8" s="25">
        <f>VLOOKUP(U8,Wertung!I$5:J$38,2,0)</f>
        <v>0</v>
      </c>
      <c r="W8" s="25"/>
      <c r="X8" s="25">
        <f>VLOOKUP(W8,Wertung!$K$5:$L$38,2,0)</f>
        <v>0</v>
      </c>
      <c r="Y8" s="27" t="s">
        <v>1239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</row>
    <row r="9" spans="1:1021" s="2" customFormat="1" ht="15" x14ac:dyDescent="0.25">
      <c r="A9" s="13">
        <f>_xlfn.RANK.EQ(D9,$D$2:$D$36)</f>
        <v>8</v>
      </c>
      <c r="B9" s="15" t="str">
        <f>VLOOKUP(Y9,Spielberechtigungen!A:I,9,FALSE)</f>
        <v>Qian Luo</v>
      </c>
      <c r="C9" s="14" t="str">
        <f>VLOOKUP(Y9,Spielberechtigungen!A:I,8,FALSE)</f>
        <v>BSC Bad Dürkheim</v>
      </c>
      <c r="D9" s="26">
        <f>SUM(F9,H9,J9,L9,N9,P9,R9,T9,V9,X9)</f>
        <v>214</v>
      </c>
      <c r="E9" s="25">
        <v>17</v>
      </c>
      <c r="F9" s="25">
        <f>VLOOKUP(E9,Wertung!E$5:F$37,2,0)</f>
        <v>40</v>
      </c>
      <c r="G9" s="27">
        <v>7</v>
      </c>
      <c r="H9" s="27">
        <f>VLOOKUP(G9,Wertung!A$5:B$38,2,0)</f>
        <v>74</v>
      </c>
      <c r="I9" s="25"/>
      <c r="J9" s="25">
        <f>VLOOKUP(I9,Wertung!A$5:B$38,2,0)</f>
        <v>0</v>
      </c>
      <c r="K9" s="27">
        <v>1</v>
      </c>
      <c r="L9" s="27">
        <f>VLOOKUP(K9,Wertung!C$5:D$39,2,0)</f>
        <v>100</v>
      </c>
      <c r="M9" s="27"/>
      <c r="N9" s="27">
        <f>VLOOKUP(M9,Wertung!G$5:H$38,2,0)</f>
        <v>0</v>
      </c>
      <c r="O9" s="25"/>
      <c r="P9" s="25">
        <f>VLOOKUP(O9,Wertung!I$5:J$38,2,0)</f>
        <v>0</v>
      </c>
      <c r="Q9" s="25"/>
      <c r="R9" s="25">
        <f>VLOOKUP(Q9,Wertung!$K$5:$L$38,2,0)</f>
        <v>0</v>
      </c>
      <c r="S9" s="27"/>
      <c r="T9" s="27">
        <f>VLOOKUP(S9,Wertung!I$5:J$38,2,0)</f>
        <v>0</v>
      </c>
      <c r="U9" s="25"/>
      <c r="V9" s="25">
        <f>VLOOKUP(U9,Wertung!I$5:J$38,2,0)</f>
        <v>0</v>
      </c>
      <c r="W9" s="25"/>
      <c r="X9" s="25">
        <f>VLOOKUP(W9,Wertung!$K$5:$L$38,2,0)</f>
        <v>0</v>
      </c>
      <c r="Y9" s="27" t="s">
        <v>3722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</row>
    <row r="10" spans="1:1021" s="2" customFormat="1" ht="15" x14ac:dyDescent="0.25">
      <c r="A10" s="13">
        <f>_xlfn.RANK.EQ(D10,$D$2:$D$36)</f>
        <v>9</v>
      </c>
      <c r="B10" s="15" t="str">
        <f>VLOOKUP(Y10,Spielberechtigungen!A:I,9,FALSE)</f>
        <v>Jasmin Stumptner</v>
      </c>
      <c r="C10" s="14" t="str">
        <f>VLOOKUP(Y10,Spielberechtigungen!A:I,8,FALSE)</f>
        <v>BV Kaiserslautern</v>
      </c>
      <c r="D10" s="26">
        <f>SUM(F10,H10,J10,L10,N10,P10,R10,T10,V10,X10)</f>
        <v>196</v>
      </c>
      <c r="E10" s="25">
        <v>17</v>
      </c>
      <c r="F10" s="25">
        <f>VLOOKUP(E10,Wertung!E$5:F$37,2,0)</f>
        <v>40</v>
      </c>
      <c r="G10" s="27">
        <v>10</v>
      </c>
      <c r="H10" s="27">
        <f>VLOOKUP(G10,Wertung!A$5:B$38,2,0)</f>
        <v>56</v>
      </c>
      <c r="I10" s="25"/>
      <c r="J10" s="25">
        <f>VLOOKUP(I10,Wertung!A$5:B$38,2,0)</f>
        <v>0</v>
      </c>
      <c r="K10" s="27" t="s">
        <v>259</v>
      </c>
      <c r="L10" s="27">
        <f>VLOOKUP(K10,Wertung!C$5:D$39,2,0)</f>
        <v>100</v>
      </c>
      <c r="M10" s="27"/>
      <c r="N10" s="27">
        <f>VLOOKUP(M10,Wertung!G$5:H$38,2,0)</f>
        <v>0</v>
      </c>
      <c r="O10" s="25"/>
      <c r="P10" s="25">
        <f>VLOOKUP(O10,Wertung!I$5:J$38,2,0)</f>
        <v>0</v>
      </c>
      <c r="Q10" s="25"/>
      <c r="R10" s="25">
        <f>VLOOKUP(Q10,Wertung!$K$5:$L$38,2,0)</f>
        <v>0</v>
      </c>
      <c r="S10" s="27"/>
      <c r="T10" s="27">
        <f>VLOOKUP(S10,Wertung!I$5:J$38,2,0)</f>
        <v>0</v>
      </c>
      <c r="U10" s="25"/>
      <c r="V10" s="25">
        <f>VLOOKUP(U10,Wertung!I$5:J$38,2,0)</f>
        <v>0</v>
      </c>
      <c r="W10" s="25"/>
      <c r="X10" s="25">
        <f>VLOOKUP(W10,Wertung!$K$5:$L$38,2,0)</f>
        <v>0</v>
      </c>
      <c r="Y10" s="27" t="s">
        <v>2415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 s="2" customFormat="1" ht="15" x14ac:dyDescent="0.25">
      <c r="A11" s="13">
        <f>_xlfn.RANK.EQ(D11,$D$2:$D$36)</f>
        <v>10</v>
      </c>
      <c r="B11" s="15" t="str">
        <f>VLOOKUP(Y11,Spielberechtigungen!A:I,9,FALSE)</f>
        <v>Dominique Kroschel</v>
      </c>
      <c r="C11" s="14" t="str">
        <f>VLOOKUP(Y11,Spielberechtigungen!A:I,8,FALSE)</f>
        <v>TV Hechtsheim</v>
      </c>
      <c r="D11" s="26">
        <f>SUM(F11,H11,J11,L11,N11,P11,R11,T11,V11,X11)</f>
        <v>195</v>
      </c>
      <c r="E11" s="25">
        <v>9</v>
      </c>
      <c r="F11" s="25">
        <f>VLOOKUP(E11,Wertung!E$5:F$37,2,0)</f>
        <v>70</v>
      </c>
      <c r="G11" s="27"/>
      <c r="H11" s="27">
        <f>VLOOKUP(G11,Wertung!A$5:B$38,2,0)</f>
        <v>0</v>
      </c>
      <c r="I11" s="25"/>
      <c r="J11" s="25">
        <f>VLOOKUP(I11,Wertung!A$5:B$38,2,0)</f>
        <v>0</v>
      </c>
      <c r="K11" s="27" t="s">
        <v>259</v>
      </c>
      <c r="L11" s="27">
        <f>VLOOKUP(K11,Wertung!C$5:D$39,2,0)</f>
        <v>100</v>
      </c>
      <c r="M11" s="27">
        <v>33</v>
      </c>
      <c r="N11" s="27">
        <f>VLOOKUP(M11,Wertung!G$5:H$38,2,0)</f>
        <v>25</v>
      </c>
      <c r="O11" s="25"/>
      <c r="P11" s="25">
        <f>VLOOKUP(O11,Wertung!I$5:J$38,2,0)</f>
        <v>0</v>
      </c>
      <c r="Q11" s="25"/>
      <c r="R11" s="25">
        <f>VLOOKUP(Q11,Wertung!$K$5:$L$38,2,0)</f>
        <v>0</v>
      </c>
      <c r="S11" s="27"/>
      <c r="T11" s="27">
        <f>VLOOKUP(S11,Wertung!I$5:J$38,2,0)</f>
        <v>0</v>
      </c>
      <c r="U11" s="25"/>
      <c r="V11" s="25">
        <f>VLOOKUP(U11,Wertung!I$5:J$38,2,0)</f>
        <v>0</v>
      </c>
      <c r="W11" s="25"/>
      <c r="X11" s="25">
        <f>VLOOKUP(W11,Wertung!$K$5:$L$38,2,0)</f>
        <v>0</v>
      </c>
      <c r="Y11" s="27" t="s">
        <v>1230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 s="2" customFormat="1" ht="15" x14ac:dyDescent="0.25">
      <c r="A12" s="13">
        <f>_xlfn.RANK.EQ(D12,$D$2:$D$36)</f>
        <v>11</v>
      </c>
      <c r="B12" s="15" t="str">
        <f>VLOOKUP(Y12,Spielberechtigungen!A:I,9,FALSE)</f>
        <v>Kristina Moßmann</v>
      </c>
      <c r="C12" s="14" t="str">
        <f>VLOOKUP(Y12,Spielberechtigungen!A:I,8,FALSE)</f>
        <v>TV Mainz-Zahlbach</v>
      </c>
      <c r="D12" s="26">
        <f>SUM(F12,H12,J12,L12,N12,P12,R12,T12,V12,X12)</f>
        <v>190</v>
      </c>
      <c r="E12" s="25">
        <v>3</v>
      </c>
      <c r="F12" s="25">
        <f>VLOOKUP(E12,Wertung!E$5:F$37,2,0)</f>
        <v>145</v>
      </c>
      <c r="G12" s="27"/>
      <c r="H12" s="27">
        <f>VLOOKUP(G12,Wertung!A$5:B$38,2,0)</f>
        <v>0</v>
      </c>
      <c r="I12" s="25"/>
      <c r="J12" s="25">
        <f>VLOOKUP(I12,Wertung!A$5:B$38,2,0)</f>
        <v>0</v>
      </c>
      <c r="K12" s="27"/>
      <c r="L12" s="27">
        <f>VLOOKUP(K12,Wertung!C$5:D$39,2,0)</f>
        <v>0</v>
      </c>
      <c r="M12" s="27">
        <v>17</v>
      </c>
      <c r="N12" s="27">
        <f>VLOOKUP(M12,Wertung!G$5:H$38,2,0)</f>
        <v>45</v>
      </c>
      <c r="O12" s="25"/>
      <c r="P12" s="25">
        <f>VLOOKUP(O12,Wertung!I$5:J$38,2,0)</f>
        <v>0</v>
      </c>
      <c r="Q12" s="25"/>
      <c r="R12" s="25">
        <f>VLOOKUP(Q12,Wertung!$K$5:$L$38,2,0)</f>
        <v>0</v>
      </c>
      <c r="S12" s="27"/>
      <c r="T12" s="27">
        <f>VLOOKUP(S12,Wertung!I$5:J$38,2,0)</f>
        <v>0</v>
      </c>
      <c r="U12" s="25"/>
      <c r="V12" s="25">
        <f>VLOOKUP(U12,Wertung!I$5:J$38,2,0)</f>
        <v>0</v>
      </c>
      <c r="W12" s="25"/>
      <c r="X12" s="25">
        <f>VLOOKUP(W12,Wertung!$K$5:$L$38,2,0)</f>
        <v>0</v>
      </c>
      <c r="Y12" s="27" t="s">
        <v>2352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s="2" customFormat="1" ht="15" x14ac:dyDescent="0.25">
      <c r="A13" s="13">
        <f>_xlfn.RANK.EQ(D13,$D$2:$D$36)</f>
        <v>12</v>
      </c>
      <c r="B13" s="15" t="str">
        <f>VLOOKUP(Y13,Spielberechtigungen!A:I,9,FALSE)</f>
        <v>Maren Geyer</v>
      </c>
      <c r="C13" s="14" t="str">
        <f>VLOOKUP(Y13,Spielberechtigungen!A:I,8,FALSE)</f>
        <v>1. BCW Hütschenhausen</v>
      </c>
      <c r="D13" s="26">
        <f>SUM(F13,H13,J13,L13,N13,P13,R13,T13,V13,X13)</f>
        <v>166</v>
      </c>
      <c r="E13" s="25"/>
      <c r="F13" s="25">
        <f>VLOOKUP(E13,Wertung!E$5:F$37,2,0)</f>
        <v>0</v>
      </c>
      <c r="G13" s="27">
        <v>8</v>
      </c>
      <c r="H13" s="27">
        <f>VLOOKUP(G13,Wertung!A$5:B$38,2,0)</f>
        <v>66</v>
      </c>
      <c r="I13" s="25"/>
      <c r="J13" s="25">
        <f>VLOOKUP(I13,Wertung!A$5:B$38,2,0)</f>
        <v>0</v>
      </c>
      <c r="K13" s="27" t="s">
        <v>259</v>
      </c>
      <c r="L13" s="27">
        <f>VLOOKUP(K13,Wertung!C$5:D$39,2,0)</f>
        <v>100</v>
      </c>
      <c r="M13" s="27"/>
      <c r="N13" s="27">
        <f>VLOOKUP(M13,Wertung!G$5:H$38,2,0)</f>
        <v>0</v>
      </c>
      <c r="O13" s="25"/>
      <c r="P13" s="25">
        <f>VLOOKUP(O13,Wertung!I$5:J$38,2,0)</f>
        <v>0</v>
      </c>
      <c r="Q13" s="25"/>
      <c r="R13" s="25">
        <f>VLOOKUP(Q13,Wertung!$K$5:$L$38,2,0)</f>
        <v>0</v>
      </c>
      <c r="S13" s="27"/>
      <c r="T13" s="27">
        <f>VLOOKUP(S13,Wertung!I$5:J$38,2,0)</f>
        <v>0</v>
      </c>
      <c r="U13" s="25"/>
      <c r="V13" s="25">
        <f>VLOOKUP(U13,Wertung!I$5:J$38,2,0)</f>
        <v>0</v>
      </c>
      <c r="W13" s="25"/>
      <c r="X13" s="25">
        <f>VLOOKUP(W13,Wertung!$K$5:$L$38,2,0)</f>
        <v>0</v>
      </c>
      <c r="Y13" s="27" t="s">
        <v>2364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s="2" customFormat="1" ht="15" x14ac:dyDescent="0.25">
      <c r="A14" s="13">
        <f>_xlfn.RANK.EQ(D14,$D$2:$D$36)</f>
        <v>13</v>
      </c>
      <c r="B14" s="15" t="str">
        <f>VLOOKUP(Y14,Spielberechtigungen!A:I,9,FALSE)</f>
        <v>Hehui Zhou</v>
      </c>
      <c r="C14" s="14" t="str">
        <f>VLOOKUP(Y14,Spielberechtigungen!A:I,8,FALSE)</f>
        <v>SG Rheinhessen</v>
      </c>
      <c r="D14" s="26">
        <f>SUM(F14,H14,J14,L14,N14,P14,R14,T14,V14,X14)</f>
        <v>150</v>
      </c>
      <c r="E14" s="25">
        <v>5</v>
      </c>
      <c r="F14" s="25">
        <f>VLOOKUP(E14,Wertung!E$5:F$37,2,0)</f>
        <v>105</v>
      </c>
      <c r="G14" s="27"/>
      <c r="H14" s="27">
        <f>VLOOKUP(G14,Wertung!A$5:B$38,2,0)</f>
        <v>0</v>
      </c>
      <c r="I14" s="25"/>
      <c r="J14" s="25">
        <f>VLOOKUP(I14,Wertung!A$5:B$38,2,0)</f>
        <v>0</v>
      </c>
      <c r="K14" s="27"/>
      <c r="L14" s="27">
        <f>VLOOKUP(K14,Wertung!C$5:D$39,2,0)</f>
        <v>0</v>
      </c>
      <c r="M14" s="27">
        <v>17</v>
      </c>
      <c r="N14" s="27">
        <f>VLOOKUP(M14,Wertung!G$5:H$38,2,0)</f>
        <v>45</v>
      </c>
      <c r="O14" s="25"/>
      <c r="P14" s="25">
        <f>VLOOKUP(O14,Wertung!I$5:J$38,2,0)</f>
        <v>0</v>
      </c>
      <c r="Q14" s="25"/>
      <c r="R14" s="25">
        <f>VLOOKUP(Q14,Wertung!$K$5:$L$38,2,0)</f>
        <v>0</v>
      </c>
      <c r="S14" s="27"/>
      <c r="T14" s="27">
        <f>VLOOKUP(S14,Wertung!I$5:J$38,2,0)</f>
        <v>0</v>
      </c>
      <c r="U14" s="25"/>
      <c r="V14" s="25">
        <f>VLOOKUP(U14,Wertung!I$5:J$38,2,0)</f>
        <v>0</v>
      </c>
      <c r="W14" s="25"/>
      <c r="X14" s="25">
        <f>VLOOKUP(W14,Wertung!$K$5:$L$38,2,0)</f>
        <v>0</v>
      </c>
      <c r="Y14" s="27" t="s">
        <v>794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s="2" customFormat="1" ht="15" x14ac:dyDescent="0.25">
      <c r="A15" s="13">
        <f>_xlfn.RANK.EQ(D15,$D$2:$D$36)</f>
        <v>13</v>
      </c>
      <c r="B15" s="15" t="str">
        <f>VLOOKUP(Y15,Spielberechtigungen!A:I,9,FALSE)</f>
        <v>Kim Bender</v>
      </c>
      <c r="C15" s="14" t="str">
        <f>VLOOKUP(Y15,Spielberechtigungen!A:I,8,FALSE)</f>
        <v>TV Mainz-Zahlbach</v>
      </c>
      <c r="D15" s="26">
        <f>SUM(F15,H15,J15,L15,N15,P15,R15,T15,V15,X15)</f>
        <v>150</v>
      </c>
      <c r="E15" s="25">
        <v>7</v>
      </c>
      <c r="F15" s="25">
        <f>VLOOKUP(E15,Wertung!E$5:F$37,2,0)</f>
        <v>105</v>
      </c>
      <c r="G15" s="27"/>
      <c r="H15" s="27">
        <f>VLOOKUP(G15,Wertung!A$5:B$38,2,0)</f>
        <v>0</v>
      </c>
      <c r="I15" s="25"/>
      <c r="J15" s="25">
        <f>VLOOKUP(I15,Wertung!A$5:B$38,2,0)</f>
        <v>0</v>
      </c>
      <c r="K15" s="27"/>
      <c r="L15" s="27">
        <f>VLOOKUP(K15,Wertung!C$5:D$39,2,0)</f>
        <v>0</v>
      </c>
      <c r="M15" s="27">
        <v>17</v>
      </c>
      <c r="N15" s="27">
        <f>VLOOKUP(M15,Wertung!G$5:H$38,2,0)</f>
        <v>45</v>
      </c>
      <c r="O15" s="25"/>
      <c r="P15" s="25">
        <f>VLOOKUP(O15,Wertung!I$5:J$38,2,0)</f>
        <v>0</v>
      </c>
      <c r="Q15" s="25"/>
      <c r="R15" s="25">
        <f>VLOOKUP(Q15,Wertung!$K$5:$L$38,2,0)</f>
        <v>0</v>
      </c>
      <c r="S15" s="27"/>
      <c r="T15" s="27">
        <f>VLOOKUP(S15,Wertung!I$5:J$38,2,0)</f>
        <v>0</v>
      </c>
      <c r="U15" s="25"/>
      <c r="V15" s="25">
        <f>VLOOKUP(U15,Wertung!I$5:J$38,2,0)</f>
        <v>0</v>
      </c>
      <c r="W15" s="25"/>
      <c r="X15" s="25">
        <f>VLOOKUP(W15,Wertung!$K$5:$L$38,2,0)</f>
        <v>0</v>
      </c>
      <c r="Y15" s="27" t="s">
        <v>3463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s="2" customFormat="1" ht="15" x14ac:dyDescent="0.25">
      <c r="A16" s="13">
        <f>_xlfn.RANK.EQ(D16,$D$2:$D$36)</f>
        <v>13</v>
      </c>
      <c r="B16" s="15" t="str">
        <f>VLOOKUP(Y16,Spielberechtigungen!A:I,9,FALSE)</f>
        <v>Naghmeh Mehrjoo</v>
      </c>
      <c r="C16" s="14" t="str">
        <f>VLOOKUP(Y16,Spielberechtigungen!A:I,8,FALSE)</f>
        <v>TuS Neuhofen</v>
      </c>
      <c r="D16" s="26">
        <f>SUM(F16,H16,J16,L16,N16,P16,R16,T16,V16,X16)</f>
        <v>150</v>
      </c>
      <c r="E16" s="25">
        <v>7</v>
      </c>
      <c r="F16" s="25">
        <f>VLOOKUP(E16,Wertung!E$5:F$37,2,0)</f>
        <v>105</v>
      </c>
      <c r="G16" s="27"/>
      <c r="H16" s="27">
        <f>VLOOKUP(G16,Wertung!A$5:B$38,2,0)</f>
        <v>0</v>
      </c>
      <c r="I16" s="25"/>
      <c r="J16" s="25">
        <f>VLOOKUP(I16,Wertung!A$5:B$38,2,0)</f>
        <v>0</v>
      </c>
      <c r="K16" s="27"/>
      <c r="L16" s="27">
        <f>VLOOKUP(K16,Wertung!C$5:D$39,2,0)</f>
        <v>0</v>
      </c>
      <c r="M16" s="27">
        <v>17</v>
      </c>
      <c r="N16" s="27">
        <f>VLOOKUP(M16,Wertung!G$5:H$38,2,0)</f>
        <v>45</v>
      </c>
      <c r="O16" s="25"/>
      <c r="P16" s="25">
        <f>VLOOKUP(O16,Wertung!I$5:J$38,2,0)</f>
        <v>0</v>
      </c>
      <c r="Q16" s="25"/>
      <c r="R16" s="25">
        <f>VLOOKUP(Q16,Wertung!$K$5:$L$38,2,0)</f>
        <v>0</v>
      </c>
      <c r="S16" s="27"/>
      <c r="T16" s="27">
        <f>VLOOKUP(S16,Wertung!I$5:J$38,2,0)</f>
        <v>0</v>
      </c>
      <c r="U16" s="25"/>
      <c r="V16" s="25">
        <f>VLOOKUP(U16,Wertung!I$5:J$38,2,0)</f>
        <v>0</v>
      </c>
      <c r="W16" s="25"/>
      <c r="X16" s="25">
        <f>VLOOKUP(W16,Wertung!$K$5:$L$38,2,0)</f>
        <v>0</v>
      </c>
      <c r="Y16" s="27" t="s">
        <v>2862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3" ht="15" x14ac:dyDescent="0.25">
      <c r="A17" s="13">
        <f>_xlfn.RANK.EQ(D17,$D$2:$D$36)</f>
        <v>16</v>
      </c>
      <c r="B17" s="15" t="str">
        <f>VLOOKUP(Y17,Spielberechtigungen!A:I,9,FALSE)</f>
        <v>Valeria Katsnelson</v>
      </c>
      <c r="C17" s="14" t="str">
        <f>VLOOKUP(Y17,Spielberechtigungen!A:I,8,FALSE)</f>
        <v>TG Worms</v>
      </c>
      <c r="D17" s="26">
        <f>SUM(F17,H17,J17,L17,N17,P17,R17,T17,V17,X17)</f>
        <v>140</v>
      </c>
      <c r="E17" s="25">
        <v>17</v>
      </c>
      <c r="F17" s="25">
        <f>VLOOKUP(E17,Wertung!E$5:F$37,2,0)</f>
        <v>40</v>
      </c>
      <c r="G17" s="27"/>
      <c r="H17" s="27">
        <f>VLOOKUP(G17,Wertung!A$5:B$38,2,0)</f>
        <v>0</v>
      </c>
      <c r="I17" s="25"/>
      <c r="J17" s="25">
        <f>VLOOKUP(I17,Wertung!A$5:B$38,2,0)</f>
        <v>0</v>
      </c>
      <c r="K17" s="27">
        <v>1</v>
      </c>
      <c r="L17" s="27">
        <f>VLOOKUP(K17,Wertung!C$5:D$39,2,0)</f>
        <v>100</v>
      </c>
      <c r="M17" s="27"/>
      <c r="N17" s="27">
        <f>VLOOKUP(M17,Wertung!G$5:H$38,2,0)</f>
        <v>0</v>
      </c>
      <c r="O17" s="25"/>
      <c r="P17" s="25">
        <f>VLOOKUP(O17,Wertung!I$5:J$38,2,0)</f>
        <v>0</v>
      </c>
      <c r="Q17" s="25"/>
      <c r="R17" s="25">
        <f>VLOOKUP(Q17,Wertung!$K$5:$L$38,2,0)</f>
        <v>0</v>
      </c>
      <c r="S17" s="27"/>
      <c r="T17" s="27">
        <f>VLOOKUP(S17,Wertung!I$5:J$38,2,0)</f>
        <v>0</v>
      </c>
      <c r="U17" s="25"/>
      <c r="V17" s="25">
        <f>VLOOKUP(U17,Wertung!I$5:J$38,2,0)</f>
        <v>0</v>
      </c>
      <c r="W17" s="25"/>
      <c r="X17" s="25">
        <f>VLOOKUP(W17,Wertung!$K$5:$L$38,2,0)</f>
        <v>0</v>
      </c>
      <c r="Y17" s="27" t="s">
        <v>525</v>
      </c>
      <c r="AMH17" s="2"/>
      <c r="AMI17" s="2"/>
    </row>
    <row r="18" spans="1:1023" ht="15" x14ac:dyDescent="0.25">
      <c r="A18" s="13">
        <f>_xlfn.RANK.EQ(D18,$D$2:$D$36)</f>
        <v>17</v>
      </c>
      <c r="B18" s="15" t="str">
        <f>VLOOKUP(Y18,Spielberechtigungen!A:I,9,FALSE)</f>
        <v>Aileen Krein</v>
      </c>
      <c r="C18" s="14" t="str">
        <f>VLOOKUP(Y18,Spielberechtigungen!A:I,8,FALSE)</f>
        <v>SV Fischbach</v>
      </c>
      <c r="D18" s="26">
        <f>SUM(F18,H18,J18,L18,N18,P18,R18,T18,V18,X18)</f>
        <v>100</v>
      </c>
      <c r="E18" s="25"/>
      <c r="F18" s="25">
        <f>VLOOKUP(E18,Wertung!E$5:F$37,2,0)</f>
        <v>0</v>
      </c>
      <c r="G18" s="27"/>
      <c r="H18" s="27">
        <f>VLOOKUP(G18,Wertung!A$5:B$38,2,0)</f>
        <v>0</v>
      </c>
      <c r="I18" s="25"/>
      <c r="J18" s="25">
        <f>VLOOKUP(I18,Wertung!A$5:B$38,2,0)</f>
        <v>0</v>
      </c>
      <c r="K18" s="27" t="s">
        <v>259</v>
      </c>
      <c r="L18" s="27">
        <f>VLOOKUP(K18,Wertung!C$5:D$39,2,0)</f>
        <v>100</v>
      </c>
      <c r="M18" s="27"/>
      <c r="N18" s="27">
        <f>VLOOKUP(M18,Wertung!G$5:H$38,2,0)</f>
        <v>0</v>
      </c>
      <c r="O18" s="25"/>
      <c r="P18" s="25">
        <f>VLOOKUP(O18,Wertung!I$5:J$38,2,0)</f>
        <v>0</v>
      </c>
      <c r="Q18" s="25"/>
      <c r="R18" s="25">
        <f>VLOOKUP(Q18,Wertung!$K$5:$L$38,2,0)</f>
        <v>0</v>
      </c>
      <c r="S18" s="27"/>
      <c r="T18" s="27">
        <f>VLOOKUP(S18,Wertung!I$5:J$38,2,0)</f>
        <v>0</v>
      </c>
      <c r="U18" s="25"/>
      <c r="V18" s="25">
        <f>VLOOKUP(U18,Wertung!I$5:J$38,2,0)</f>
        <v>0</v>
      </c>
      <c r="W18" s="25"/>
      <c r="X18" s="25">
        <f>VLOOKUP(W18,Wertung!$K$5:$L$38,2,0)</f>
        <v>0</v>
      </c>
      <c r="Y18" s="27" t="s">
        <v>3146</v>
      </c>
      <c r="AMH18" s="2"/>
      <c r="AMI18" s="2"/>
    </row>
    <row r="19" spans="1:1023" ht="15" x14ac:dyDescent="0.25">
      <c r="A19" s="13">
        <f>_xlfn.RANK.EQ(D19,$D$2:$D$36)</f>
        <v>17</v>
      </c>
      <c r="B19" s="15" t="str">
        <f>VLOOKUP(Y19,Spielberechtigungen!A:I,9,FALSE)</f>
        <v>Melanie Rapp</v>
      </c>
      <c r="C19" s="14" t="str">
        <f>VLOOKUP(Y19,Spielberechtigungen!A:I,8,FALSE)</f>
        <v>BSG Neustadt</v>
      </c>
      <c r="D19" s="26">
        <f>SUM(F19,H19,J19,L19,N19,P19,R19,T19,V19,X19)</f>
        <v>100</v>
      </c>
      <c r="E19" s="25"/>
      <c r="F19" s="25">
        <f>VLOOKUP(E19,Wertung!E$5:F$37,2,0)</f>
        <v>0</v>
      </c>
      <c r="G19" s="27"/>
      <c r="H19" s="27">
        <f>VLOOKUP(G19,Wertung!A$5:B$38,2,0)</f>
        <v>0</v>
      </c>
      <c r="I19" s="25"/>
      <c r="J19" s="25">
        <f>VLOOKUP(I19,Wertung!A$5:B$38,2,0)</f>
        <v>0</v>
      </c>
      <c r="K19" s="27" t="s">
        <v>259</v>
      </c>
      <c r="L19" s="27">
        <f>VLOOKUP(K19,Wertung!C$5:D$39,2,0)</f>
        <v>100</v>
      </c>
      <c r="M19" s="27"/>
      <c r="N19" s="27">
        <f>VLOOKUP(M19,Wertung!G$5:H$38,2,0)</f>
        <v>0</v>
      </c>
      <c r="O19" s="25"/>
      <c r="P19" s="25">
        <f>VLOOKUP(O19,Wertung!I$5:J$38,2,0)</f>
        <v>0</v>
      </c>
      <c r="Q19" s="25"/>
      <c r="R19" s="25">
        <f>VLOOKUP(Q19,Wertung!$K$5:$L$38,2,0)</f>
        <v>0</v>
      </c>
      <c r="S19" s="27"/>
      <c r="T19" s="27">
        <f>VLOOKUP(S19,Wertung!I$5:J$38,2,0)</f>
        <v>0</v>
      </c>
      <c r="U19" s="25"/>
      <c r="V19" s="25">
        <f>VLOOKUP(U19,Wertung!I$5:J$38,2,0)</f>
        <v>0</v>
      </c>
      <c r="W19" s="25"/>
      <c r="X19" s="25">
        <f>VLOOKUP(W19,Wertung!$K$5:$L$38,2,0)</f>
        <v>0</v>
      </c>
      <c r="Y19" s="27" t="s">
        <v>2020</v>
      </c>
      <c r="AMH19" s="2"/>
      <c r="AMI19" s="2"/>
    </row>
    <row r="20" spans="1:1023" ht="15" x14ac:dyDescent="0.25">
      <c r="A20" s="13">
        <f>_xlfn.RANK.EQ(D20,$D$2:$D$36)</f>
        <v>17</v>
      </c>
      <c r="B20" s="15" t="str">
        <f>VLOOKUP(Y20,Spielberechtigungen!A:I,9,FALSE)</f>
        <v>Velia Sedlmeier</v>
      </c>
      <c r="C20" s="14" t="str">
        <f>VLOOKUP(Y20,Spielberechtigungen!A:I,8,FALSE)</f>
        <v>1. BCW Hütschenhausen</v>
      </c>
      <c r="D20" s="26">
        <f>SUM(F20,H20,J20,L20,N20,P20,R20,T20,V20,X20)</f>
        <v>100</v>
      </c>
      <c r="E20" s="25"/>
      <c r="F20" s="25">
        <f>VLOOKUP(E20,Wertung!E$5:F$37,2,0)</f>
        <v>0</v>
      </c>
      <c r="G20" s="27"/>
      <c r="H20" s="27">
        <f>VLOOKUP(G20,Wertung!A$5:B$38,2,0)</f>
        <v>0</v>
      </c>
      <c r="I20" s="25"/>
      <c r="J20" s="25">
        <f>VLOOKUP(I20,Wertung!A$5:B$38,2,0)</f>
        <v>0</v>
      </c>
      <c r="K20" s="27">
        <v>1</v>
      </c>
      <c r="L20" s="27">
        <f>VLOOKUP(K20,Wertung!C$5:D$39,2,0)</f>
        <v>100</v>
      </c>
      <c r="M20" s="27"/>
      <c r="N20" s="27">
        <f>VLOOKUP(M20,Wertung!G$5:H$38,2,0)</f>
        <v>0</v>
      </c>
      <c r="O20" s="25"/>
      <c r="P20" s="25">
        <f>VLOOKUP(O20,Wertung!I$5:J$38,2,0)</f>
        <v>0</v>
      </c>
      <c r="Q20" s="25"/>
      <c r="R20" s="25">
        <f>VLOOKUP(Q20,Wertung!$K$5:$L$38,2,0)</f>
        <v>0</v>
      </c>
      <c r="S20" s="27"/>
      <c r="T20" s="27">
        <f>VLOOKUP(S20,Wertung!I$5:J$38,2,0)</f>
        <v>0</v>
      </c>
      <c r="U20" s="25"/>
      <c r="V20" s="25">
        <f>VLOOKUP(U20,Wertung!I$5:J$38,2,0)</f>
        <v>0</v>
      </c>
      <c r="W20" s="25"/>
      <c r="X20" s="25">
        <f>VLOOKUP(W20,Wertung!$K$5:$L$38,2,0)</f>
        <v>0</v>
      </c>
      <c r="Y20" s="27" t="s">
        <v>3270</v>
      </c>
      <c r="AMH20" s="2"/>
      <c r="AMI20" s="2"/>
    </row>
    <row r="21" spans="1:1023" ht="15" x14ac:dyDescent="0.25">
      <c r="A21" s="13">
        <f>_xlfn.RANK.EQ(D21,$D$2:$D$36)</f>
        <v>17</v>
      </c>
      <c r="B21" s="15" t="str">
        <f>VLOOKUP(Y21,Spielberechtigungen!A:I,9,FALSE)</f>
        <v>Annika Knaub</v>
      </c>
      <c r="C21" s="14" t="str">
        <f>VLOOKUP(Y21,Spielberechtigungen!A:I,8,FALSE)</f>
        <v>TG Worms</v>
      </c>
      <c r="D21" s="26">
        <f>SUM(F21,H21,J21,L21,N21,P21,R21,T21,V21,X21)</f>
        <v>100</v>
      </c>
      <c r="E21" s="25"/>
      <c r="F21" s="25">
        <f>VLOOKUP(E21,Wertung!E$5:F$37,2,0)</f>
        <v>0</v>
      </c>
      <c r="G21" s="27"/>
      <c r="H21" s="27">
        <f>VLOOKUP(G21,Wertung!A$5:B$38,2,0)</f>
        <v>0</v>
      </c>
      <c r="I21" s="25"/>
      <c r="J21" s="25">
        <f>VLOOKUP(I21,Wertung!A$5:B$38,2,0)</f>
        <v>0</v>
      </c>
      <c r="K21" s="27">
        <v>1</v>
      </c>
      <c r="L21" s="27">
        <f>VLOOKUP(K21,Wertung!C$5:D$39,2,0)</f>
        <v>100</v>
      </c>
      <c r="M21" s="27"/>
      <c r="N21" s="27">
        <f>VLOOKUP(M21,Wertung!G$5:H$38,2,0)</f>
        <v>0</v>
      </c>
      <c r="O21" s="25"/>
      <c r="P21" s="25">
        <f>VLOOKUP(O21,Wertung!I$5:J$38,2,0)</f>
        <v>0</v>
      </c>
      <c r="Q21" s="25"/>
      <c r="R21" s="25">
        <f>VLOOKUP(Q21,Wertung!$K$5:$L$38,2,0)</f>
        <v>0</v>
      </c>
      <c r="S21" s="27"/>
      <c r="T21" s="27">
        <f>VLOOKUP(S21,Wertung!I$5:J$38,2,0)</f>
        <v>0</v>
      </c>
      <c r="U21" s="25"/>
      <c r="V21" s="25">
        <f>VLOOKUP(U21,Wertung!I$5:J$38,2,0)</f>
        <v>0</v>
      </c>
      <c r="W21" s="25"/>
      <c r="X21" s="25">
        <f>VLOOKUP(W21,Wertung!$K$5:$L$38,2,0)</f>
        <v>0</v>
      </c>
      <c r="Y21" s="27" t="s">
        <v>864</v>
      </c>
      <c r="AMH21" s="2"/>
      <c r="AMI21" s="2"/>
    </row>
    <row r="22" spans="1:1023" ht="15" x14ac:dyDescent="0.25">
      <c r="A22" s="13">
        <f>_xlfn.RANK.EQ(D22,$D$2:$D$36)</f>
        <v>21</v>
      </c>
      <c r="B22" s="15" t="str">
        <f>VLOOKUP(Y22,Spielberechtigungen!A:I,9,FALSE)</f>
        <v>Franziska Richter</v>
      </c>
      <c r="C22" s="14" t="str">
        <f>VLOOKUP(Y22,Spielberechtigungen!A:I,8,FALSE)</f>
        <v>TSV Eppstein</v>
      </c>
      <c r="D22" s="26">
        <f>SUM(F22,H22,J22,L22,N22,P22,R22,T22,V22,X22)</f>
        <v>96</v>
      </c>
      <c r="E22" s="25"/>
      <c r="F22" s="25">
        <f>VLOOKUP(E22,Wertung!E$5:F$37,2,0)</f>
        <v>0</v>
      </c>
      <c r="G22" s="27">
        <v>5</v>
      </c>
      <c r="H22" s="27">
        <f>VLOOKUP(G22,Wertung!A$5:B$38,2,0)</f>
        <v>96</v>
      </c>
      <c r="I22" s="25"/>
      <c r="J22" s="25">
        <f>VLOOKUP(I22,Wertung!A$5:B$38,2,0)</f>
        <v>0</v>
      </c>
      <c r="K22" s="27"/>
      <c r="L22" s="27">
        <f>VLOOKUP(K22,Wertung!C$5:D$39,2,0)</f>
        <v>0</v>
      </c>
      <c r="M22" s="27"/>
      <c r="N22" s="27">
        <f>VLOOKUP(M22,Wertung!G$5:H$38,2,0)</f>
        <v>0</v>
      </c>
      <c r="O22" s="25"/>
      <c r="P22" s="25">
        <f>VLOOKUP(O22,Wertung!I$5:J$38,2,0)</f>
        <v>0</v>
      </c>
      <c r="Q22" s="25"/>
      <c r="R22" s="25">
        <f>VLOOKUP(Q22,Wertung!$K$5:$L$38,2,0)</f>
        <v>0</v>
      </c>
      <c r="S22" s="27"/>
      <c r="T22" s="27">
        <f>VLOOKUP(S22,Wertung!I$5:J$38,2,0)</f>
        <v>0</v>
      </c>
      <c r="U22" s="25"/>
      <c r="V22" s="25">
        <f>VLOOKUP(U22,Wertung!I$5:J$38,2,0)</f>
        <v>0</v>
      </c>
      <c r="W22" s="25"/>
      <c r="X22" s="25">
        <f>VLOOKUP(W22,Wertung!$K$5:$L$38,2,0)</f>
        <v>0</v>
      </c>
      <c r="Y22" s="27" t="s">
        <v>588</v>
      </c>
      <c r="AMH22" s="2"/>
      <c r="AMI22" s="2"/>
    </row>
    <row r="23" spans="1:1023" ht="15" x14ac:dyDescent="0.25">
      <c r="A23" s="13">
        <f>_xlfn.RANK.EQ(D23,$D$2:$D$36)</f>
        <v>22</v>
      </c>
      <c r="B23" s="15" t="str">
        <f>VLOOKUP(Y23,Spielberechtigungen!A:I,9,FALSE)</f>
        <v>Lea Schwarz</v>
      </c>
      <c r="C23" s="14" t="str">
        <f>VLOOKUP(Y23,Spielberechtigungen!A:I,8,FALSE)</f>
        <v>SV Fischbach</v>
      </c>
      <c r="D23" s="26">
        <f>SUM(F23,H23,J23,L23,N23,P23,R23,T23,V23,X23)</f>
        <v>95</v>
      </c>
      <c r="E23" s="25"/>
      <c r="F23" s="25">
        <f>VLOOKUP(E23,Wertung!E$5:F$37,2,0)</f>
        <v>0</v>
      </c>
      <c r="G23" s="27">
        <v>12</v>
      </c>
      <c r="H23" s="27">
        <f>VLOOKUP(G23,Wertung!A$5:B$38,2,0)</f>
        <v>50</v>
      </c>
      <c r="I23" s="25"/>
      <c r="J23" s="25">
        <f>VLOOKUP(I23,Wertung!A$5:B$38,2,0)</f>
        <v>0</v>
      </c>
      <c r="K23" s="27"/>
      <c r="L23" s="27">
        <f>VLOOKUP(K23,Wertung!C$5:D$39,2,0)</f>
        <v>0</v>
      </c>
      <c r="M23" s="27"/>
      <c r="N23" s="27">
        <f>VLOOKUP(M23,Wertung!G$5:H$38,2,0)</f>
        <v>0</v>
      </c>
      <c r="O23" s="25"/>
      <c r="P23" s="25">
        <f>VLOOKUP(O23,Wertung!I$5:J$38,2,0)</f>
        <v>0</v>
      </c>
      <c r="Q23" s="25"/>
      <c r="R23" s="25">
        <f>VLOOKUP(Q23,Wertung!$K$5:$L$38,2,0)</f>
        <v>0</v>
      </c>
      <c r="S23" s="27">
        <v>17</v>
      </c>
      <c r="T23" s="27">
        <f>VLOOKUP(S23,Wertung!I$5:J$38,2,0)</f>
        <v>45</v>
      </c>
      <c r="U23" s="25"/>
      <c r="V23" s="25">
        <f>VLOOKUP(U23,Wertung!I$5:J$38,2,0)</f>
        <v>0</v>
      </c>
      <c r="W23" s="25"/>
      <c r="X23" s="25">
        <f>VLOOKUP(W23,Wertung!$K$5:$L$38,2,0)</f>
        <v>0</v>
      </c>
      <c r="Y23" s="27" t="s">
        <v>1403</v>
      </c>
      <c r="AMH23" s="2"/>
      <c r="AMI23" s="2"/>
    </row>
    <row r="24" spans="1:1023" ht="15" x14ac:dyDescent="0.25">
      <c r="A24" s="13">
        <f>_xlfn.RANK.EQ(D24,$D$2:$D$36)</f>
        <v>22</v>
      </c>
      <c r="B24" s="15" t="str">
        <f>VLOOKUP(Y24,Spielberechtigungen!A:I,9,FALSE)</f>
        <v>Katharina Nilges</v>
      </c>
      <c r="C24" s="14" t="str">
        <f>VLOOKUP(Y24,Spielberechtigungen!A:I,8,FALSE)</f>
        <v>1. BCW Hütschenhausen</v>
      </c>
      <c r="D24" s="26">
        <f>SUM(F24,H24,J24,L24,N24,P24,R24,T24,V24,X24)</f>
        <v>95</v>
      </c>
      <c r="E24" s="25"/>
      <c r="F24" s="25">
        <f>VLOOKUP(E24,Wertung!E$5:F$37,2,0)</f>
        <v>0</v>
      </c>
      <c r="G24" s="27">
        <v>12</v>
      </c>
      <c r="H24" s="27">
        <f>VLOOKUP(G24,Wertung!A$5:B$38,2,0)</f>
        <v>50</v>
      </c>
      <c r="I24" s="25"/>
      <c r="J24" s="25">
        <f>VLOOKUP(I24,Wertung!A$5:B$38,2,0)</f>
        <v>0</v>
      </c>
      <c r="K24" s="27"/>
      <c r="L24" s="27">
        <f>VLOOKUP(K24,Wertung!C$5:D$39,2,0)</f>
        <v>0</v>
      </c>
      <c r="M24" s="27"/>
      <c r="N24" s="27">
        <f>VLOOKUP(M24,Wertung!G$5:H$38,2,0)</f>
        <v>0</v>
      </c>
      <c r="O24" s="25"/>
      <c r="P24" s="25">
        <f>VLOOKUP(O24,Wertung!I$5:J$38,2,0)</f>
        <v>0</v>
      </c>
      <c r="Q24" s="25"/>
      <c r="R24" s="25">
        <f>VLOOKUP(Q24,Wertung!$K$5:$L$38,2,0)</f>
        <v>0</v>
      </c>
      <c r="S24" s="27"/>
      <c r="T24" s="27">
        <f>VLOOKUP(S24,Wertung!I$5:J$38,2,0)</f>
        <v>0</v>
      </c>
      <c r="U24" s="25">
        <v>17</v>
      </c>
      <c r="V24" s="25">
        <f>VLOOKUP(U24,Wertung!I$5:J$38,2,0)</f>
        <v>45</v>
      </c>
      <c r="W24" s="25"/>
      <c r="X24" s="25">
        <f>VLOOKUP(W24,Wertung!$K$5:$L$38,2,0)</f>
        <v>0</v>
      </c>
      <c r="Y24" s="27" t="s">
        <v>2846</v>
      </c>
      <c r="AMH24" s="2"/>
      <c r="AMI24" s="2"/>
    </row>
    <row r="25" spans="1:1023" ht="15" x14ac:dyDescent="0.25">
      <c r="A25" s="13">
        <f>_xlfn.RANK.EQ(D25,$D$2:$D$36)</f>
        <v>24</v>
      </c>
      <c r="B25" s="15" t="str">
        <f>VLOOKUP(Y25,Spielberechtigungen!A:I,9,FALSE)</f>
        <v>Maren Klein</v>
      </c>
      <c r="C25" s="14" t="str">
        <f>VLOOKUP(Y25,Spielberechtigungen!A:I,8,FALSE)</f>
        <v>1. BCW Hütschenhausen</v>
      </c>
      <c r="D25" s="26">
        <f>SUM(F25,H25,J25,L25,N25,P25,R25,T25,V25,X25)</f>
        <v>84</v>
      </c>
      <c r="E25" s="25"/>
      <c r="F25" s="25">
        <f>VLOOKUP(E25,Wertung!E$5:F$37,2,0)</f>
        <v>0</v>
      </c>
      <c r="G25" s="27">
        <v>6</v>
      </c>
      <c r="H25" s="27">
        <f>VLOOKUP(G25,Wertung!A$5:B$38,2,0)</f>
        <v>84</v>
      </c>
      <c r="I25" s="25"/>
      <c r="J25" s="25">
        <f>VLOOKUP(I25,Wertung!A$5:B$38,2,0)</f>
        <v>0</v>
      </c>
      <c r="K25" s="27"/>
      <c r="L25" s="27">
        <f>VLOOKUP(K25,Wertung!C$5:D$39,2,0)</f>
        <v>0</v>
      </c>
      <c r="M25" s="27"/>
      <c r="N25" s="27">
        <f>VLOOKUP(M25,Wertung!G$5:H$38,2,0)</f>
        <v>0</v>
      </c>
      <c r="O25" s="25"/>
      <c r="P25" s="25">
        <f>VLOOKUP(O25,Wertung!I$5:J$38,2,0)</f>
        <v>0</v>
      </c>
      <c r="Q25" s="25"/>
      <c r="R25" s="25">
        <f>VLOOKUP(Q25,Wertung!$K$5:$L$38,2,0)</f>
        <v>0</v>
      </c>
      <c r="S25" s="27"/>
      <c r="T25" s="27">
        <f>VLOOKUP(S25,Wertung!I$5:J$38,2,0)</f>
        <v>0</v>
      </c>
      <c r="U25" s="25"/>
      <c r="V25" s="25">
        <f>VLOOKUP(U25,Wertung!I$5:J$38,2,0)</f>
        <v>0</v>
      </c>
      <c r="W25" s="25"/>
      <c r="X25" s="25">
        <f>VLOOKUP(W25,Wertung!$K$5:$L$38,2,0)</f>
        <v>0</v>
      </c>
      <c r="Y25" s="27" t="s">
        <v>2354</v>
      </c>
      <c r="AMH25" s="2"/>
      <c r="AMI25" s="2"/>
    </row>
    <row r="26" spans="1:1023" ht="15" x14ac:dyDescent="0.25">
      <c r="A26" s="13">
        <f>_xlfn.RANK.EQ(D26,$D$2:$D$36)</f>
        <v>25</v>
      </c>
      <c r="B26" s="15" t="str">
        <f>VLOOKUP(Y26,Spielberechtigungen!A:I,9,FALSE)</f>
        <v>Heidrun Reffert</v>
      </c>
      <c r="C26" s="14" t="str">
        <f>VLOOKUP(Y26,Spielberechtigungen!A:I,8,FALSE)</f>
        <v>BSG Neustadt</v>
      </c>
      <c r="D26" s="26">
        <f>SUM(F26,H26,J26,L26,N26,P26,R26,T26,V26,X26)</f>
        <v>70</v>
      </c>
      <c r="E26" s="25">
        <v>9</v>
      </c>
      <c r="F26" s="25">
        <f>VLOOKUP(E26,Wertung!E$5:F$37,2,0)</f>
        <v>70</v>
      </c>
      <c r="G26" s="27"/>
      <c r="H26" s="27">
        <f>VLOOKUP(G26,Wertung!A$5:B$38,2,0)</f>
        <v>0</v>
      </c>
      <c r="I26" s="25"/>
      <c r="J26" s="25">
        <f>VLOOKUP(I26,Wertung!A$5:B$38,2,0)</f>
        <v>0</v>
      </c>
      <c r="K26" s="27"/>
      <c r="L26" s="27">
        <f>VLOOKUP(K26,Wertung!C$5:D$39,2,0)</f>
        <v>0</v>
      </c>
      <c r="M26" s="27"/>
      <c r="N26" s="27">
        <f>VLOOKUP(M26,Wertung!G$5:H$38,2,0)</f>
        <v>0</v>
      </c>
      <c r="O26" s="25"/>
      <c r="P26" s="25">
        <f>VLOOKUP(O26,Wertung!I$5:J$38,2,0)</f>
        <v>0</v>
      </c>
      <c r="Q26" s="25"/>
      <c r="R26" s="25">
        <f>VLOOKUP(Q26,Wertung!$K$5:$L$38,2,0)</f>
        <v>0</v>
      </c>
      <c r="S26" s="27"/>
      <c r="T26" s="27">
        <f>VLOOKUP(S26,Wertung!I$5:J$38,2,0)</f>
        <v>0</v>
      </c>
      <c r="U26" s="25"/>
      <c r="V26" s="25">
        <f>VLOOKUP(U26,Wertung!I$5:J$38,2,0)</f>
        <v>0</v>
      </c>
      <c r="W26" s="25"/>
      <c r="X26" s="25">
        <f>VLOOKUP(W26,Wertung!$K$5:$L$38,2,0)</f>
        <v>0</v>
      </c>
      <c r="Y26" s="27" t="s">
        <v>1998</v>
      </c>
      <c r="AMH26" s="2"/>
      <c r="AMI26" s="2"/>
    </row>
    <row r="27" spans="1:1023" ht="15" x14ac:dyDescent="0.25">
      <c r="A27" s="13">
        <f>_xlfn.RANK.EQ(D27,$D$2:$D$36)</f>
        <v>25</v>
      </c>
      <c r="B27" s="15" t="str">
        <f>VLOOKUP(Y27,Spielberechtigungen!A:I,9,FALSE)</f>
        <v>Laura Kaiser</v>
      </c>
      <c r="C27" s="14" t="str">
        <f>VLOOKUP(Y27,Spielberechtigungen!A:I,8,FALSE)</f>
        <v>BSG Neustadt</v>
      </c>
      <c r="D27" s="26">
        <f>SUM(F27,H27,J27,L27,N27,P27,R27,T27,V27,X27)</f>
        <v>70</v>
      </c>
      <c r="E27" s="25">
        <v>13</v>
      </c>
      <c r="F27" s="25">
        <f>VLOOKUP(E27,Wertung!E$5:F$37,2,0)</f>
        <v>70</v>
      </c>
      <c r="G27" s="27"/>
      <c r="H27" s="27">
        <f>VLOOKUP(G27,Wertung!A$5:B$38,2,0)</f>
        <v>0</v>
      </c>
      <c r="I27" s="25"/>
      <c r="J27" s="25">
        <f>VLOOKUP(I27,Wertung!A$5:B$38,2,0)</f>
        <v>0</v>
      </c>
      <c r="K27" s="27"/>
      <c r="L27" s="27">
        <f>VLOOKUP(K27,Wertung!C$5:D$39,2,0)</f>
        <v>0</v>
      </c>
      <c r="M27" s="27"/>
      <c r="N27" s="27">
        <f>VLOOKUP(M27,Wertung!G$5:H$38,2,0)</f>
        <v>0</v>
      </c>
      <c r="O27" s="25"/>
      <c r="P27" s="25">
        <f>VLOOKUP(O27,Wertung!I$5:J$38,2,0)</f>
        <v>0</v>
      </c>
      <c r="Q27" s="25"/>
      <c r="R27" s="25">
        <f>VLOOKUP(Q27,Wertung!$K$5:$L$38,2,0)</f>
        <v>0</v>
      </c>
      <c r="S27" s="27"/>
      <c r="T27" s="27">
        <f>VLOOKUP(S27,Wertung!I$5:J$38,2,0)</f>
        <v>0</v>
      </c>
      <c r="U27" s="25"/>
      <c r="V27" s="25">
        <f>VLOOKUP(U27,Wertung!I$5:J$38,2,0)</f>
        <v>0</v>
      </c>
      <c r="W27" s="25"/>
      <c r="X27" s="25">
        <f>VLOOKUP(W27,Wertung!$K$5:$L$38,2,0)</f>
        <v>0</v>
      </c>
      <c r="Y27" s="27" t="s">
        <v>2051</v>
      </c>
      <c r="AMH27" s="2"/>
      <c r="AMI27" s="2"/>
    </row>
    <row r="28" spans="1:1023" ht="15" x14ac:dyDescent="0.25">
      <c r="A28" s="13">
        <f>_xlfn.RANK.EQ(D28,$D$2:$D$36)</f>
        <v>25</v>
      </c>
      <c r="B28" s="15" t="str">
        <f>VLOOKUP(Y28,Spielberechtigungen!A:I,9,FALSE)</f>
        <v>Nadine Riedel</v>
      </c>
      <c r="C28" s="14" t="str">
        <f>VLOOKUP(Y28,Spielberechtigungen!A:I,8,FALSE)</f>
        <v>TG Worms</v>
      </c>
      <c r="D28" s="26">
        <f>SUM(F28,H28,J28,L28,N28,P28,R28,T28,V28,X28)</f>
        <v>70</v>
      </c>
      <c r="E28" s="25">
        <v>13</v>
      </c>
      <c r="F28" s="25">
        <f>VLOOKUP(E28,Wertung!E$5:F$37,2,0)</f>
        <v>70</v>
      </c>
      <c r="G28" s="27"/>
      <c r="H28" s="27">
        <f>VLOOKUP(G28,Wertung!A$5:B$38,2,0)</f>
        <v>0</v>
      </c>
      <c r="I28" s="25"/>
      <c r="J28" s="25">
        <f>VLOOKUP(I28,Wertung!A$5:B$38,2,0)</f>
        <v>0</v>
      </c>
      <c r="K28" s="27"/>
      <c r="L28" s="27">
        <f>VLOOKUP(K28,Wertung!C$5:D$39,2,0)</f>
        <v>0</v>
      </c>
      <c r="M28" s="27"/>
      <c r="N28" s="27">
        <f>VLOOKUP(M28,Wertung!G$5:H$38,2,0)</f>
        <v>0</v>
      </c>
      <c r="O28" s="25"/>
      <c r="P28" s="25">
        <f>VLOOKUP(O28,Wertung!I$5:J$38,2,0)</f>
        <v>0</v>
      </c>
      <c r="Q28" s="25"/>
      <c r="R28" s="25">
        <f>VLOOKUP(Q28,Wertung!$K$5:$L$38,2,0)</f>
        <v>0</v>
      </c>
      <c r="S28" s="27"/>
      <c r="T28" s="27">
        <f>VLOOKUP(S28,Wertung!I$5:J$38,2,0)</f>
        <v>0</v>
      </c>
      <c r="U28" s="25"/>
      <c r="V28" s="25">
        <f>VLOOKUP(U28,Wertung!I$5:J$38,2,0)</f>
        <v>0</v>
      </c>
      <c r="W28" s="25"/>
      <c r="X28" s="25">
        <f>VLOOKUP(W28,Wertung!$K$5:$L$38,2,0)</f>
        <v>0</v>
      </c>
      <c r="Y28" s="27" t="s">
        <v>3113</v>
      </c>
      <c r="AMH28" s="2"/>
      <c r="AMI28" s="2"/>
    </row>
    <row r="29" spans="1:1023" ht="15" x14ac:dyDescent="0.25">
      <c r="A29" s="13">
        <f>_xlfn.RANK.EQ(D29,$D$2:$D$36)</f>
        <v>25</v>
      </c>
      <c r="B29" s="15" t="str">
        <f>VLOOKUP(Y29,Spielberechtigungen!A:I,9,FALSE)</f>
        <v>Sina Winter</v>
      </c>
      <c r="C29" s="14" t="str">
        <f>VLOOKUP(Y29,Spielberechtigungen!A:I,8,FALSE)</f>
        <v>1. BCW Hütschenhausen</v>
      </c>
      <c r="D29" s="26">
        <f>SUM(F29,H29,J29,L29,N29,P29,R29,T29,V29,X29)</f>
        <v>70</v>
      </c>
      <c r="E29" s="25">
        <v>9</v>
      </c>
      <c r="F29" s="25">
        <f>VLOOKUP(E29,Wertung!E$5:F$37,2,0)</f>
        <v>70</v>
      </c>
      <c r="G29" s="27"/>
      <c r="H29" s="27">
        <f>VLOOKUP(G29,Wertung!A$5:B$38,2,0)</f>
        <v>0</v>
      </c>
      <c r="I29" s="25"/>
      <c r="J29" s="25">
        <f>VLOOKUP(I29,Wertung!A$5:B$38,2,0)</f>
        <v>0</v>
      </c>
      <c r="K29" s="27"/>
      <c r="L29" s="27">
        <f>VLOOKUP(K29,Wertung!C$5:D$39,2,0)</f>
        <v>0</v>
      </c>
      <c r="M29" s="27"/>
      <c r="N29" s="27">
        <f>VLOOKUP(M29,Wertung!G$5:H$38,2,0)</f>
        <v>0</v>
      </c>
      <c r="O29" s="25"/>
      <c r="P29" s="25">
        <f>VLOOKUP(O29,Wertung!I$5:J$38,2,0)</f>
        <v>0</v>
      </c>
      <c r="Q29" s="25"/>
      <c r="R29" s="25">
        <f>VLOOKUP(Q29,Wertung!$K$5:$L$38,2,0)</f>
        <v>0</v>
      </c>
      <c r="S29" s="27"/>
      <c r="T29" s="27">
        <f>VLOOKUP(S29,Wertung!I$5:J$38,2,0)</f>
        <v>0</v>
      </c>
      <c r="U29" s="25"/>
      <c r="V29" s="25">
        <f>VLOOKUP(U29,Wertung!I$5:J$38,2,0)</f>
        <v>0</v>
      </c>
      <c r="W29" s="25"/>
      <c r="X29" s="25">
        <f>VLOOKUP(W29,Wertung!$K$5:$L$38,2,0)</f>
        <v>0</v>
      </c>
      <c r="Y29" s="27" t="s">
        <v>2362</v>
      </c>
      <c r="AMH29" s="2"/>
      <c r="AMI29" s="2"/>
    </row>
    <row r="30" spans="1:1023" ht="15" x14ac:dyDescent="0.25">
      <c r="A30" s="13">
        <f>_xlfn.RANK.EQ(D30,$D$2:$D$36)</f>
        <v>29</v>
      </c>
      <c r="B30" s="15" t="str">
        <f>VLOOKUP(Y30,Spielberechtigungen!A:I,9,FALSE)</f>
        <v>Louisa Züfle</v>
      </c>
      <c r="C30" s="14" t="str">
        <f>VLOOKUP(Y30,Spielberechtigungen!A:I,8,FALSE)</f>
        <v>SG Rheinhessen</v>
      </c>
      <c r="D30" s="26">
        <f>SUM(F30,H30,J30,L30,N30,P30,R30,T30,V30,X30)</f>
        <v>53</v>
      </c>
      <c r="E30" s="25"/>
      <c r="F30" s="25">
        <f>VLOOKUP(E30,Wertung!E$5:F$37,2,0)</f>
        <v>0</v>
      </c>
      <c r="G30" s="27">
        <v>11</v>
      </c>
      <c r="H30" s="27">
        <f>VLOOKUP(G30,Wertung!A$5:B$38,2,0)</f>
        <v>53</v>
      </c>
      <c r="I30" s="25"/>
      <c r="J30" s="25">
        <f>VLOOKUP(I30,Wertung!A$5:B$38,2,0)</f>
        <v>0</v>
      </c>
      <c r="K30" s="27"/>
      <c r="L30" s="27">
        <f>VLOOKUP(K30,Wertung!C$5:D$39,2,0)</f>
        <v>0</v>
      </c>
      <c r="M30" s="27"/>
      <c r="N30" s="27">
        <f>VLOOKUP(M30,Wertung!G$5:H$38,2,0)</f>
        <v>0</v>
      </c>
      <c r="O30" s="25"/>
      <c r="P30" s="25">
        <f>VLOOKUP(O30,Wertung!I$5:J$38,2,0)</f>
        <v>0</v>
      </c>
      <c r="Q30" s="25"/>
      <c r="R30" s="25">
        <f>VLOOKUP(Q30,Wertung!$K$5:$L$38,2,0)</f>
        <v>0</v>
      </c>
      <c r="S30" s="27"/>
      <c r="T30" s="27">
        <f>VLOOKUP(S30,Wertung!I$5:J$38,2,0)</f>
        <v>0</v>
      </c>
      <c r="U30" s="25"/>
      <c r="V30" s="25">
        <f>VLOOKUP(U30,Wertung!I$5:J$38,2,0)</f>
        <v>0</v>
      </c>
      <c r="W30" s="25"/>
      <c r="X30" s="25">
        <f>VLOOKUP(W30,Wertung!$K$5:$L$38,2,0)</f>
        <v>0</v>
      </c>
      <c r="Y30" s="27" t="s">
        <v>1398</v>
      </c>
      <c r="AMH30" s="2"/>
      <c r="AMI30" s="2"/>
    </row>
    <row r="31" spans="1:1023" ht="15" x14ac:dyDescent="0.25">
      <c r="A31" s="13">
        <f>_xlfn.RANK.EQ(D31,$D$2:$D$36)</f>
        <v>30</v>
      </c>
      <c r="B31" s="15" t="str">
        <f>VLOOKUP(Y31,Spielberechtigungen!A:I,9,FALSE)</f>
        <v>Jessica Chow-Hubbertz</v>
      </c>
      <c r="C31" s="14" t="str">
        <f>VLOOKUP(Y31,Spielberechtigungen!A:I,8,FALSE)</f>
        <v>TV Hechtsheim</v>
      </c>
      <c r="D31" s="26">
        <f>SUM(F31,H31,J31,L31,N31,P31,R31,T31,V31,X31)</f>
        <v>50</v>
      </c>
      <c r="E31" s="25"/>
      <c r="F31" s="25">
        <f>VLOOKUP(E31,Wertung!E$5:F$37,2,0)</f>
        <v>0</v>
      </c>
      <c r="G31" s="27">
        <v>12</v>
      </c>
      <c r="H31" s="27">
        <f>VLOOKUP(G31,Wertung!A$5:B$38,2,0)</f>
        <v>50</v>
      </c>
      <c r="I31" s="25"/>
      <c r="J31" s="25">
        <f>VLOOKUP(I31,Wertung!A$5:B$38,2,0)</f>
        <v>0</v>
      </c>
      <c r="K31" s="27"/>
      <c r="L31" s="27">
        <f>VLOOKUP(K31,Wertung!C$5:D$39,2,0)</f>
        <v>0</v>
      </c>
      <c r="M31" s="27"/>
      <c r="N31" s="27">
        <f>VLOOKUP(M31,Wertung!G$5:H$38,2,0)</f>
        <v>0</v>
      </c>
      <c r="O31" s="25"/>
      <c r="P31" s="25">
        <f>VLOOKUP(O31,Wertung!I$5:J$38,2,0)</f>
        <v>0</v>
      </c>
      <c r="Q31" s="25"/>
      <c r="R31" s="25">
        <f>VLOOKUP(Q31,Wertung!$K$5:$L$38,2,0)</f>
        <v>0</v>
      </c>
      <c r="S31" s="27"/>
      <c r="T31" s="27">
        <f>VLOOKUP(S31,Wertung!I$5:J$38,2,0)</f>
        <v>0</v>
      </c>
      <c r="U31" s="25"/>
      <c r="V31" s="25">
        <f>VLOOKUP(U31,Wertung!I$5:J$38,2,0)</f>
        <v>0</v>
      </c>
      <c r="W31" s="25"/>
      <c r="X31" s="25">
        <f>VLOOKUP(W31,Wertung!$K$5:$L$38,2,0)</f>
        <v>0</v>
      </c>
      <c r="Y31" s="27" t="s">
        <v>3770</v>
      </c>
      <c r="AMH31" s="2"/>
      <c r="AMI31" s="2"/>
    </row>
    <row r="32" spans="1:1023" ht="15" x14ac:dyDescent="0.25">
      <c r="A32" s="13">
        <f>_xlfn.RANK.EQ(D32,$D$2:$D$36)</f>
        <v>31</v>
      </c>
      <c r="B32" s="15" t="str">
        <f>VLOOKUP(Y32,Spielberechtigungen!A:I,9,FALSE)</f>
        <v>Caitlin Barth</v>
      </c>
      <c r="C32" s="14" t="str">
        <f>VLOOKUP(Y32,Spielberechtigungen!A:I,8,FALSE)</f>
        <v>TV Hechtsheim</v>
      </c>
      <c r="D32" s="26">
        <f>SUM(F32,H32,J32,L32,N32,P32,R32,T32,V32,X32)</f>
        <v>47</v>
      </c>
      <c r="E32" s="25"/>
      <c r="F32" s="25">
        <f>VLOOKUP(E32,Wertung!E$5:F$37,2,0)</f>
        <v>0</v>
      </c>
      <c r="G32" s="27">
        <v>13</v>
      </c>
      <c r="H32" s="27">
        <f>VLOOKUP(G32,Wertung!A$5:B$38,2,0)</f>
        <v>47</v>
      </c>
      <c r="I32" s="25"/>
      <c r="J32" s="25">
        <f>VLOOKUP(I32,Wertung!A$5:B$38,2,0)</f>
        <v>0</v>
      </c>
      <c r="K32" s="27"/>
      <c r="L32" s="27">
        <f>VLOOKUP(K32,Wertung!C$5:D$39,2,0)</f>
        <v>0</v>
      </c>
      <c r="M32" s="27"/>
      <c r="N32" s="27">
        <f>VLOOKUP(M32,Wertung!G$5:H$38,2,0)</f>
        <v>0</v>
      </c>
      <c r="O32" s="25"/>
      <c r="P32" s="25">
        <f>VLOOKUP(O32,Wertung!I$5:J$38,2,0)</f>
        <v>0</v>
      </c>
      <c r="Q32" s="25"/>
      <c r="R32" s="25">
        <f>VLOOKUP(Q32,Wertung!$K$5:$L$38,2,0)</f>
        <v>0</v>
      </c>
      <c r="S32" s="27"/>
      <c r="T32" s="27">
        <f>VLOOKUP(S32,Wertung!I$5:J$38,2,0)</f>
        <v>0</v>
      </c>
      <c r="U32" s="25"/>
      <c r="V32" s="25">
        <f>VLOOKUP(U32,Wertung!I$5:J$38,2,0)</f>
        <v>0</v>
      </c>
      <c r="W32" s="25"/>
      <c r="X32" s="25">
        <f>VLOOKUP(W32,Wertung!$K$5:$L$38,2,0)</f>
        <v>0</v>
      </c>
      <c r="Y32" s="27" t="s">
        <v>1811</v>
      </c>
      <c r="AMH32" s="2"/>
      <c r="AMI32" s="2"/>
    </row>
    <row r="33" spans="1:1023" ht="15" x14ac:dyDescent="0.25">
      <c r="A33" s="13">
        <f>_xlfn.RANK.EQ(D33,$D$2:$D$36)</f>
        <v>32</v>
      </c>
      <c r="B33" s="15" t="str">
        <f>VLOOKUP(Y33,Spielberechtigungen!A:I,9,FALSE)</f>
        <v>Anna-Lena Zorn</v>
      </c>
      <c r="C33" s="14" t="str">
        <f>VLOOKUP(Y33,Spielberechtigungen!A:I,8,FALSE)</f>
        <v>SV Fischbach</v>
      </c>
      <c r="D33" s="26">
        <f>SUM(F33,H33,J33,L33,N33,P33,R33,T33,V33,X33)</f>
        <v>45</v>
      </c>
      <c r="E33" s="25"/>
      <c r="F33" s="25">
        <f>VLOOKUP(E33,Wertung!E$5:F$37,2,0)</f>
        <v>0</v>
      </c>
      <c r="G33" s="27"/>
      <c r="H33" s="27">
        <f>VLOOKUP(G33,Wertung!A$5:B$38,2,0)</f>
        <v>0</v>
      </c>
      <c r="I33" s="25"/>
      <c r="J33" s="25">
        <f>VLOOKUP(I33,Wertung!A$5:B$38,2,0)</f>
        <v>0</v>
      </c>
      <c r="K33" s="27"/>
      <c r="L33" s="27">
        <f>VLOOKUP(K33,Wertung!C$5:D$39,2,0)</f>
        <v>0</v>
      </c>
      <c r="M33" s="27">
        <v>17</v>
      </c>
      <c r="N33" s="27">
        <f>VLOOKUP(M33,Wertung!G$5:H$38,2,0)</f>
        <v>45</v>
      </c>
      <c r="O33" s="25"/>
      <c r="P33" s="25">
        <f>VLOOKUP(O33,Wertung!I$5:J$38,2,0)</f>
        <v>0</v>
      </c>
      <c r="Q33" s="25"/>
      <c r="R33" s="25">
        <f>VLOOKUP(Q33,Wertung!$K$5:$L$38,2,0)</f>
        <v>0</v>
      </c>
      <c r="S33" s="27"/>
      <c r="T33" s="27">
        <f>VLOOKUP(S33,Wertung!I$5:J$38,2,0)</f>
        <v>0</v>
      </c>
      <c r="U33" s="25"/>
      <c r="V33" s="25">
        <f>VLOOKUP(U33,Wertung!I$5:J$38,2,0)</f>
        <v>0</v>
      </c>
      <c r="W33" s="25"/>
      <c r="X33" s="25">
        <f>VLOOKUP(W33,Wertung!$K$5:$L$38,2,0)</f>
        <v>0</v>
      </c>
      <c r="Y33" s="27" t="s">
        <v>3143</v>
      </c>
      <c r="AMH33" s="2"/>
      <c r="AMI33" s="2"/>
    </row>
    <row r="34" spans="1:1023" ht="15" x14ac:dyDescent="0.25">
      <c r="A34" s="13">
        <f>_xlfn.RANK.EQ(D34,$D$2:$D$36)</f>
        <v>33</v>
      </c>
      <c r="B34" s="15" t="str">
        <f>VLOOKUP(Y34,Spielberechtigungen!A:I,9,FALSE)</f>
        <v>Nora Behsler</v>
      </c>
      <c r="C34" s="14" t="str">
        <f>VLOOKUP(Y34,Spielberechtigungen!A:I,8,FALSE)</f>
        <v>ASV Landau</v>
      </c>
      <c r="D34" s="26">
        <f>SUM(F34,H34,J34,L34,N34,P34,R34,T34,V34,X34)</f>
        <v>40</v>
      </c>
      <c r="E34" s="25">
        <v>17</v>
      </c>
      <c r="F34" s="25">
        <f>VLOOKUP(E34,Wertung!E$5:F$37,2,0)</f>
        <v>40</v>
      </c>
      <c r="G34" s="27"/>
      <c r="H34" s="27">
        <f>VLOOKUP(G34,Wertung!A$5:B$38,2,0)</f>
        <v>0</v>
      </c>
      <c r="I34" s="25"/>
      <c r="J34" s="25">
        <f>VLOOKUP(I34,Wertung!A$5:B$38,2,0)</f>
        <v>0</v>
      </c>
      <c r="K34" s="27"/>
      <c r="L34" s="27">
        <f>VLOOKUP(K34,Wertung!C$5:D$39,2,0)</f>
        <v>0</v>
      </c>
      <c r="M34" s="27"/>
      <c r="N34" s="27">
        <f>VLOOKUP(M34,Wertung!G$5:H$38,2,0)</f>
        <v>0</v>
      </c>
      <c r="O34" s="25"/>
      <c r="P34" s="25">
        <f>VLOOKUP(O34,Wertung!I$5:J$38,2,0)</f>
        <v>0</v>
      </c>
      <c r="Q34" s="25"/>
      <c r="R34" s="25">
        <f>VLOOKUP(Q34,Wertung!$K$5:$L$38,2,0)</f>
        <v>0</v>
      </c>
      <c r="S34" s="27"/>
      <c r="T34" s="27">
        <f>VLOOKUP(S34,Wertung!I$5:J$38,2,0)</f>
        <v>0</v>
      </c>
      <c r="U34" s="25"/>
      <c r="V34" s="25">
        <f>VLOOKUP(U34,Wertung!I$5:J$38,2,0)</f>
        <v>0</v>
      </c>
      <c r="W34" s="25"/>
      <c r="X34" s="25">
        <f>VLOOKUP(W34,Wertung!$K$5:$L$38,2,0)</f>
        <v>0</v>
      </c>
      <c r="Y34" s="27" t="s">
        <v>1943</v>
      </c>
      <c r="AMH34" s="2"/>
      <c r="AMI34" s="2"/>
    </row>
    <row r="35" spans="1:1023" ht="15" hidden="1" x14ac:dyDescent="0.25">
      <c r="A35" s="13">
        <f t="shared" ref="A2:A36" si="0">_xlfn.RANK.EQ(D35,$D$2:$D$36)</f>
        <v>34</v>
      </c>
      <c r="B35" s="15" t="str">
        <f>VLOOKUP(Y35,Spielberechtigungen!A:I,9,FALSE)</f>
        <v>Laura Keller</v>
      </c>
      <c r="C35" s="14" t="str">
        <f>VLOOKUP(Y35,Spielberechtigungen!A:I,8,FALSE)</f>
        <v>1. BCW Hütschenhausen</v>
      </c>
      <c r="D35" s="26">
        <f t="shared" ref="D2:D36" si="1">SUM(F35,H35,J35,L35,N35,P35,R35,T35,V35,X35)</f>
        <v>0</v>
      </c>
      <c r="E35" s="25"/>
      <c r="F35" s="25">
        <f>VLOOKUP(E35,Wertung!E$5:F$37,2,0)</f>
        <v>0</v>
      </c>
      <c r="G35" s="27"/>
      <c r="H35" s="27">
        <f>VLOOKUP(G35,Wertung!A$5:B$38,2,0)</f>
        <v>0</v>
      </c>
      <c r="I35" s="25"/>
      <c r="J35" s="25">
        <f>VLOOKUP(I35,Wertung!A$5:B$38,2,0)</f>
        <v>0</v>
      </c>
      <c r="K35" s="27"/>
      <c r="L35" s="27">
        <f>VLOOKUP(K35,Wertung!C$5:D$39,2,0)</f>
        <v>0</v>
      </c>
      <c r="M35" s="27"/>
      <c r="N35" s="27">
        <f>VLOOKUP(M35,Wertung!G$5:H$38,2,0)</f>
        <v>0</v>
      </c>
      <c r="O35" s="25"/>
      <c r="P35" s="25">
        <f>VLOOKUP(O35,Wertung!I$5:J$38,2,0)</f>
        <v>0</v>
      </c>
      <c r="Q35" s="25"/>
      <c r="R35" s="25">
        <f>VLOOKUP(Q35,Wertung!$K$5:$L$38,2,0)</f>
        <v>0</v>
      </c>
      <c r="S35" s="27"/>
      <c r="T35" s="27">
        <f>VLOOKUP(S35,Wertung!I$5:J$38,2,0)</f>
        <v>0</v>
      </c>
      <c r="U35" s="25"/>
      <c r="V35" s="25">
        <f>VLOOKUP(U35,Wertung!I$5:J$38,2,0)</f>
        <v>0</v>
      </c>
      <c r="W35" s="25"/>
      <c r="X35" s="25">
        <f>VLOOKUP(W35,Wertung!$K$5:$L$38,2,0)</f>
        <v>0</v>
      </c>
      <c r="Y35" s="27" t="s">
        <v>2337</v>
      </c>
      <c r="AMH35" s="2"/>
      <c r="AMI35" s="2"/>
    </row>
    <row r="36" spans="1:1023" ht="15" hidden="1" x14ac:dyDescent="0.25">
      <c r="A36" s="13">
        <f t="shared" si="0"/>
        <v>34</v>
      </c>
      <c r="B36" s="15" t="str">
        <f>VLOOKUP(Y36,Spielberechtigungen!A:I,9,FALSE)</f>
        <v>Mayuha Rasaiah</v>
      </c>
      <c r="C36" s="14" t="str">
        <f>VLOOKUP(Y36,Spielberechtigungen!A:I,8,FALSE)</f>
        <v>ASV Landau</v>
      </c>
      <c r="D36" s="26">
        <f t="shared" si="1"/>
        <v>0</v>
      </c>
      <c r="E36" s="25"/>
      <c r="F36" s="25">
        <f>VLOOKUP(E36,Wertung!E$5:F$37,2,0)</f>
        <v>0</v>
      </c>
      <c r="G36" s="27"/>
      <c r="H36" s="27">
        <f>VLOOKUP(G36,Wertung!A$5:B$38,2,0)</f>
        <v>0</v>
      </c>
      <c r="I36" s="25"/>
      <c r="J36" s="25">
        <f>VLOOKUP(I36,Wertung!A$5:B$38,2,0)</f>
        <v>0</v>
      </c>
      <c r="K36" s="27"/>
      <c r="L36" s="27">
        <f>VLOOKUP(K36,Wertung!C$5:D$39,2,0)</f>
        <v>0</v>
      </c>
      <c r="M36" s="27"/>
      <c r="N36" s="27">
        <f>VLOOKUP(M36,Wertung!G$5:H$38,2,0)</f>
        <v>0</v>
      </c>
      <c r="O36" s="25"/>
      <c r="P36" s="25">
        <f>VLOOKUP(O36,Wertung!I$5:J$38,2,0)</f>
        <v>0</v>
      </c>
      <c r="Q36" s="25"/>
      <c r="R36" s="25">
        <f>VLOOKUP(Q36,Wertung!$K$5:$L$38,2,0)</f>
        <v>0</v>
      </c>
      <c r="S36" s="27"/>
      <c r="T36" s="27">
        <f>VLOOKUP(S36,Wertung!I$5:J$38,2,0)</f>
        <v>0</v>
      </c>
      <c r="U36" s="25"/>
      <c r="V36" s="25">
        <f>VLOOKUP(U36,Wertung!I$5:J$38,2,0)</f>
        <v>0</v>
      </c>
      <c r="W36" s="25"/>
      <c r="X36" s="25">
        <f>VLOOKUP(W36,Wertung!$K$5:$L$38,2,0)</f>
        <v>0</v>
      </c>
      <c r="Y36" s="27" t="s">
        <v>1914</v>
      </c>
      <c r="AMH36" s="2"/>
      <c r="AMI36" s="2"/>
    </row>
    <row r="37" spans="1:1023" x14ac:dyDescent="0.2">
      <c r="AMB37" s="2"/>
      <c r="AMC37" s="2"/>
      <c r="AMD37" s="2"/>
      <c r="AME37" s="2"/>
      <c r="AMF37" s="2"/>
      <c r="AMG37" s="2"/>
      <c r="AMH37" s="2"/>
      <c r="AMI37" s="2"/>
    </row>
    <row r="38" spans="1:1023" x14ac:dyDescent="0.2">
      <c r="A38" s="3" t="s">
        <v>2849</v>
      </c>
      <c r="AMB38" s="2"/>
      <c r="AMC38" s="2"/>
      <c r="AMD38" s="2"/>
      <c r="AME38" s="2"/>
      <c r="AMF38" s="2"/>
      <c r="AMG38" s="2"/>
      <c r="AMH38" s="2"/>
      <c r="AMI38" s="2"/>
    </row>
    <row r="39" spans="1:1023" ht="13.5" thickBot="1" x14ac:dyDescent="0.25">
      <c r="E39" s="2"/>
      <c r="AMB39" s="2"/>
      <c r="AMC39" s="2"/>
      <c r="AMD39" s="2"/>
      <c r="AME39" s="2"/>
      <c r="AMF39" s="2"/>
      <c r="AMG39" s="2"/>
      <c r="AMH39" s="2"/>
      <c r="AMI39" s="2"/>
    </row>
    <row r="40" spans="1:1023" ht="18.75" thickBot="1" x14ac:dyDescent="0.3">
      <c r="A40" s="29" t="s">
        <v>3890</v>
      </c>
      <c r="B40" s="30"/>
      <c r="AMB40" s="2"/>
      <c r="AMC40" s="2"/>
      <c r="AMD40" s="2"/>
      <c r="AME40" s="2"/>
      <c r="AMF40" s="2"/>
      <c r="AMG40" s="2"/>
      <c r="AMH40" s="2"/>
      <c r="AMI40" s="2"/>
    </row>
    <row r="41" spans="1:1023" x14ac:dyDescent="0.2">
      <c r="AMB41" s="2"/>
      <c r="AMC41" s="2"/>
      <c r="AMD41" s="2"/>
      <c r="AME41" s="2"/>
      <c r="AMF41" s="2"/>
      <c r="AMG41" s="2"/>
      <c r="AMH41" s="2"/>
      <c r="AMI41" s="2"/>
    </row>
    <row r="42" spans="1:1023" x14ac:dyDescent="0.2">
      <c r="AMB42" s="2"/>
      <c r="AMC42" s="2"/>
      <c r="AMD42" s="2"/>
      <c r="AME42" s="2"/>
      <c r="AMF42" s="2"/>
      <c r="AMG42" s="2"/>
      <c r="AMH42" s="2"/>
      <c r="AMI42" s="2"/>
    </row>
    <row r="43" spans="1:1023" x14ac:dyDescent="0.2">
      <c r="AMB43" s="2"/>
      <c r="AMC43" s="2"/>
      <c r="AMD43" s="2"/>
      <c r="AME43" s="2"/>
      <c r="AMF43" s="2"/>
      <c r="AMG43" s="2"/>
      <c r="AMH43" s="2"/>
      <c r="AMI43" s="2"/>
    </row>
    <row r="44" spans="1:1023" x14ac:dyDescent="0.2">
      <c r="AMB44" s="2"/>
      <c r="AMC44" s="2"/>
      <c r="AMD44" s="2"/>
      <c r="AME44" s="2"/>
      <c r="AMF44" s="2"/>
      <c r="AMG44" s="2"/>
      <c r="AMH44" s="2"/>
      <c r="AMI44" s="2"/>
    </row>
    <row r="45" spans="1:1023" x14ac:dyDescent="0.2">
      <c r="AMB45" s="2"/>
      <c r="AMC45" s="2"/>
      <c r="AMD45" s="2"/>
      <c r="AME45" s="2"/>
      <c r="AMF45" s="2"/>
      <c r="AMG45" s="2"/>
      <c r="AMH45" s="2"/>
      <c r="AMI45" s="2"/>
    </row>
    <row r="46" spans="1:1023" x14ac:dyDescent="0.2">
      <c r="AMB46" s="2"/>
      <c r="AMC46" s="2"/>
      <c r="AMD46" s="2"/>
      <c r="AME46" s="2"/>
      <c r="AMF46" s="2"/>
      <c r="AMG46" s="2"/>
      <c r="AMH46" s="2"/>
      <c r="AMI46" s="2"/>
    </row>
    <row r="47" spans="1:1023" x14ac:dyDescent="0.2">
      <c r="AMB47" s="2"/>
      <c r="AMC47" s="2"/>
      <c r="AMD47" s="2"/>
      <c r="AME47" s="2"/>
      <c r="AMF47" s="2"/>
      <c r="AMG47" s="2"/>
      <c r="AMH47" s="2"/>
      <c r="AMI47" s="2"/>
    </row>
    <row r="48" spans="1:1023" x14ac:dyDescent="0.2">
      <c r="AMB48" s="2"/>
      <c r="AMC48" s="2"/>
      <c r="AMD48" s="2"/>
      <c r="AME48" s="2"/>
      <c r="AMF48" s="2"/>
      <c r="AMG48" s="2"/>
      <c r="AMH48" s="2"/>
      <c r="AMI48" s="2"/>
    </row>
    <row r="49" spans="1016:1023" x14ac:dyDescent="0.2">
      <c r="AMB49" s="2"/>
      <c r="AMC49" s="2"/>
      <c r="AMD49" s="2"/>
      <c r="AME49" s="2"/>
      <c r="AMF49" s="2"/>
      <c r="AMG49" s="2"/>
      <c r="AMH49" s="2"/>
      <c r="AMI49" s="2"/>
    </row>
    <row r="50" spans="1016:1023" x14ac:dyDescent="0.2">
      <c r="AMB50" s="2"/>
      <c r="AMC50" s="2"/>
      <c r="AMD50" s="2"/>
      <c r="AME50" s="2"/>
      <c r="AMF50" s="2"/>
      <c r="AMG50" s="2"/>
      <c r="AMH50" s="2"/>
      <c r="AMI50" s="2"/>
    </row>
    <row r="51" spans="1016:1023" x14ac:dyDescent="0.2">
      <c r="AMB51" s="2"/>
      <c r="AMC51" s="2"/>
      <c r="AMD51" s="2"/>
      <c r="AME51" s="2"/>
      <c r="AMF51" s="2"/>
      <c r="AMG51" s="2"/>
      <c r="AMH51" s="2"/>
      <c r="AMI51" s="2"/>
    </row>
    <row r="52" spans="1016:1023" x14ac:dyDescent="0.2">
      <c r="AMB52" s="2"/>
      <c r="AMC52" s="2"/>
      <c r="AMD52" s="2"/>
      <c r="AME52" s="2"/>
      <c r="AMF52" s="2"/>
      <c r="AMG52" s="2"/>
      <c r="AMH52" s="2"/>
      <c r="AMI52" s="2"/>
    </row>
    <row r="53" spans="1016:1023" x14ac:dyDescent="0.2">
      <c r="AMB53" s="2"/>
      <c r="AMC53" s="2"/>
      <c r="AMD53" s="2"/>
      <c r="AME53" s="2"/>
      <c r="AMF53" s="2"/>
      <c r="AMG53" s="2"/>
      <c r="AMH53" s="2"/>
      <c r="AMI53" s="2"/>
    </row>
    <row r="54" spans="1016:1023" x14ac:dyDescent="0.2">
      <c r="AMB54" s="2"/>
      <c r="AMC54" s="2"/>
      <c r="AMD54" s="2"/>
      <c r="AME54" s="2"/>
      <c r="AMF54" s="2"/>
      <c r="AMG54" s="2"/>
      <c r="AMH54" s="2"/>
      <c r="AMI54" s="2"/>
    </row>
    <row r="55" spans="1016:1023" x14ac:dyDescent="0.2">
      <c r="AMB55" s="2"/>
      <c r="AMC55" s="2"/>
      <c r="AMD55" s="2"/>
      <c r="AME55" s="2"/>
      <c r="AMF55" s="2"/>
      <c r="AMG55" s="2"/>
      <c r="AMH55" s="2"/>
      <c r="AMI55" s="2"/>
    </row>
    <row r="56" spans="1016:1023" x14ac:dyDescent="0.2">
      <c r="AMB56" s="2"/>
      <c r="AMC56" s="2"/>
      <c r="AMD56" s="2"/>
      <c r="AME56" s="2"/>
      <c r="AMF56" s="2"/>
      <c r="AMG56" s="2"/>
      <c r="AMH56" s="2"/>
      <c r="AMI56" s="2"/>
    </row>
    <row r="57" spans="1016:1023" x14ac:dyDescent="0.2">
      <c r="AMB57" s="2"/>
      <c r="AMC57" s="2"/>
      <c r="AMD57" s="2"/>
      <c r="AME57" s="2"/>
      <c r="AMF57" s="2"/>
      <c r="AMG57" s="2"/>
      <c r="AMH57" s="2"/>
      <c r="AMI57" s="2"/>
    </row>
    <row r="58" spans="1016:1023" x14ac:dyDescent="0.2">
      <c r="AMB58" s="2"/>
      <c r="AMC58" s="2"/>
      <c r="AMD58" s="2"/>
      <c r="AME58" s="2"/>
      <c r="AMF58" s="2"/>
      <c r="AMG58" s="2"/>
      <c r="AMH58" s="2"/>
      <c r="AMI58" s="2"/>
    </row>
    <row r="59" spans="1016:1023" x14ac:dyDescent="0.2">
      <c r="AMB59" s="2"/>
      <c r="AMC59" s="2"/>
      <c r="AMD59" s="2"/>
      <c r="AME59" s="2"/>
      <c r="AMF59" s="2"/>
      <c r="AMG59" s="2"/>
      <c r="AMH59" s="2"/>
      <c r="AMI59" s="2"/>
    </row>
    <row r="60" spans="1016:1023" x14ac:dyDescent="0.2">
      <c r="AMB60" s="2"/>
      <c r="AMC60" s="2"/>
      <c r="AMD60" s="2"/>
      <c r="AME60" s="2"/>
      <c r="AMF60" s="2"/>
      <c r="AMG60" s="2"/>
      <c r="AMH60" s="2"/>
      <c r="AMI60" s="2"/>
    </row>
  </sheetData>
  <sortState xmlns:xlrd2="http://schemas.microsoft.com/office/spreadsheetml/2017/richdata2" ref="A2:Y34">
    <sortCondition descending="1" ref="D2:D34"/>
  </sortState>
  <mergeCells count="1">
    <mergeCell ref="A40:B40"/>
  </mergeCells>
  <conditionalFormatting sqref="Y2:Y31 Y33:Y36">
    <cfRule type="duplicateValues" dxfId="2" priority="57"/>
  </conditionalFormatting>
  <conditionalFormatting sqref="Y32">
    <cfRule type="duplicateValues" dxfId="1" priority="1"/>
  </conditionalFormatting>
  <pageMargins left="0.78740157480314998" right="0.78740157480314998" top="1.3775590551181101" bottom="1.3775590551181101" header="0.98385826771653495" footer="0.98385826771653495"/>
  <pageSetup paperSize="9" scale="5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39"/>
  <sheetViews>
    <sheetView workbookViewId="0">
      <selection activeCell="E21" sqref="E21"/>
    </sheetView>
  </sheetViews>
  <sheetFormatPr baseColWidth="10" defaultRowHeight="14.25" x14ac:dyDescent="0.2"/>
  <cols>
    <col min="1" max="1" width="10.25" customWidth="1"/>
    <col min="2" max="2" width="9.875" customWidth="1"/>
    <col min="3" max="3" width="5.125" customWidth="1"/>
    <col min="4" max="4" width="17.625" customWidth="1"/>
    <col min="5" max="5" width="7.5" customWidth="1"/>
    <col min="6" max="6" width="17" customWidth="1"/>
    <col min="7" max="7" width="7.875" customWidth="1"/>
    <col min="8" max="8" width="24.625" customWidth="1"/>
    <col min="9" max="9" width="7" customWidth="1"/>
    <col min="10" max="10" width="11.75" customWidth="1"/>
    <col min="11" max="11" width="8" customWidth="1"/>
    <col min="12" max="12" width="15.5" customWidth="1"/>
    <col min="13" max="1024" width="9.875" customWidth="1"/>
    <col min="1025" max="1025" width="11" customWidth="1"/>
  </cols>
  <sheetData>
    <row r="3" spans="1:12" ht="15" x14ac:dyDescent="0.25">
      <c r="A3" s="31" t="s">
        <v>2850</v>
      </c>
      <c r="B3" s="32"/>
      <c r="C3" s="31" t="s">
        <v>2851</v>
      </c>
      <c r="D3" s="32"/>
      <c r="E3" s="31" t="s">
        <v>2852</v>
      </c>
      <c r="F3" s="32"/>
      <c r="G3" s="31" t="s">
        <v>2853</v>
      </c>
      <c r="H3" s="32"/>
      <c r="I3" s="31" t="s">
        <v>2854</v>
      </c>
      <c r="J3" s="32"/>
      <c r="K3" s="31" t="s">
        <v>2855</v>
      </c>
      <c r="L3" s="32"/>
    </row>
    <row r="4" spans="1:12" x14ac:dyDescent="0.2">
      <c r="A4" s="4" t="s">
        <v>2</v>
      </c>
      <c r="B4" s="5" t="s">
        <v>3</v>
      </c>
      <c r="C4" s="4" t="s">
        <v>2</v>
      </c>
      <c r="D4" s="5" t="s">
        <v>3</v>
      </c>
      <c r="E4" s="4" t="s">
        <v>2</v>
      </c>
      <c r="F4" s="5" t="s">
        <v>3</v>
      </c>
      <c r="G4" s="4" t="s">
        <v>2</v>
      </c>
      <c r="H4" s="5" t="s">
        <v>3</v>
      </c>
      <c r="I4" s="4" t="s">
        <v>2</v>
      </c>
      <c r="J4" s="5" t="s">
        <v>3</v>
      </c>
      <c r="K4" s="4" t="s">
        <v>2</v>
      </c>
      <c r="L4" s="5" t="s">
        <v>3</v>
      </c>
    </row>
    <row r="5" spans="1:12" x14ac:dyDescent="0.2">
      <c r="A5" s="6">
        <v>1</v>
      </c>
      <c r="B5" s="7">
        <v>210</v>
      </c>
      <c r="C5" s="6">
        <v>1</v>
      </c>
      <c r="D5" s="7">
        <v>100</v>
      </c>
      <c r="E5" s="6">
        <v>1</v>
      </c>
      <c r="F5" s="7">
        <v>240</v>
      </c>
      <c r="G5" s="6">
        <v>1</v>
      </c>
      <c r="H5" s="7">
        <v>275</v>
      </c>
      <c r="I5" s="6">
        <v>1</v>
      </c>
      <c r="J5" s="7">
        <v>300</v>
      </c>
      <c r="K5" s="6">
        <v>1</v>
      </c>
      <c r="L5" s="7">
        <v>330</v>
      </c>
    </row>
    <row r="6" spans="1:12" x14ac:dyDescent="0.2">
      <c r="A6" s="6">
        <v>2</v>
      </c>
      <c r="B6" s="7">
        <v>160</v>
      </c>
      <c r="C6" s="6">
        <v>2</v>
      </c>
      <c r="D6" s="7">
        <v>80</v>
      </c>
      <c r="E6" s="6">
        <v>2</v>
      </c>
      <c r="F6" s="7">
        <v>190</v>
      </c>
      <c r="G6" s="6">
        <v>2</v>
      </c>
      <c r="H6" s="7">
        <v>210</v>
      </c>
      <c r="I6" s="6">
        <v>2</v>
      </c>
      <c r="J6" s="7">
        <v>230</v>
      </c>
      <c r="K6" s="6">
        <v>2</v>
      </c>
      <c r="L6" s="7">
        <v>255</v>
      </c>
    </row>
    <row r="7" spans="1:12" x14ac:dyDescent="0.2">
      <c r="A7" s="6">
        <v>3</v>
      </c>
      <c r="B7" s="7">
        <v>130</v>
      </c>
      <c r="C7" s="8">
        <v>3</v>
      </c>
      <c r="D7" s="7">
        <v>65</v>
      </c>
      <c r="E7" s="8">
        <v>3</v>
      </c>
      <c r="F7" s="7">
        <v>145</v>
      </c>
      <c r="G7" s="8">
        <v>3</v>
      </c>
      <c r="H7" s="7">
        <v>160</v>
      </c>
      <c r="I7" s="8">
        <v>3</v>
      </c>
      <c r="J7" s="7">
        <v>170</v>
      </c>
      <c r="K7" s="8">
        <v>3</v>
      </c>
      <c r="L7" s="7">
        <v>195</v>
      </c>
    </row>
    <row r="8" spans="1:12" x14ac:dyDescent="0.2">
      <c r="A8" s="6">
        <v>4</v>
      </c>
      <c r="B8" s="7">
        <v>110</v>
      </c>
      <c r="C8" s="9">
        <v>4</v>
      </c>
      <c r="D8" s="5">
        <v>65</v>
      </c>
      <c r="E8" s="9">
        <v>4</v>
      </c>
      <c r="F8" s="5">
        <v>145</v>
      </c>
      <c r="G8" s="9">
        <v>4</v>
      </c>
      <c r="H8" s="5">
        <v>160</v>
      </c>
      <c r="I8" s="9">
        <v>4</v>
      </c>
      <c r="J8" s="5">
        <v>170</v>
      </c>
      <c r="K8" s="9">
        <v>4</v>
      </c>
      <c r="L8" s="5">
        <v>195</v>
      </c>
    </row>
    <row r="9" spans="1:12" x14ac:dyDescent="0.2">
      <c r="A9" s="6">
        <v>5</v>
      </c>
      <c r="B9" s="7">
        <v>96</v>
      </c>
      <c r="C9" s="10">
        <v>5</v>
      </c>
      <c r="D9" s="7">
        <v>45</v>
      </c>
      <c r="E9" s="10">
        <v>5</v>
      </c>
      <c r="F9" s="7">
        <v>105</v>
      </c>
      <c r="G9" s="10">
        <v>5</v>
      </c>
      <c r="H9" s="7">
        <v>115</v>
      </c>
      <c r="I9" s="10">
        <v>5</v>
      </c>
      <c r="J9" s="7">
        <v>120</v>
      </c>
      <c r="K9" s="10">
        <v>5</v>
      </c>
      <c r="L9" s="7">
        <v>135</v>
      </c>
    </row>
    <row r="10" spans="1:12" x14ac:dyDescent="0.2">
      <c r="A10" s="6">
        <v>6</v>
      </c>
      <c r="B10" s="7">
        <v>84</v>
      </c>
      <c r="C10">
        <v>6</v>
      </c>
      <c r="D10" s="7">
        <v>45</v>
      </c>
      <c r="E10">
        <v>6</v>
      </c>
      <c r="F10" s="7">
        <v>105</v>
      </c>
      <c r="G10">
        <v>6</v>
      </c>
      <c r="H10" s="7">
        <v>115</v>
      </c>
      <c r="I10">
        <v>6</v>
      </c>
      <c r="J10" s="7">
        <v>120</v>
      </c>
      <c r="K10">
        <v>6</v>
      </c>
      <c r="L10" s="7">
        <v>135</v>
      </c>
    </row>
    <row r="11" spans="1:12" x14ac:dyDescent="0.2">
      <c r="A11" s="6">
        <v>7</v>
      </c>
      <c r="B11" s="7">
        <v>74</v>
      </c>
      <c r="C11" s="10">
        <v>7</v>
      </c>
      <c r="D11" s="7">
        <v>45</v>
      </c>
      <c r="E11" s="10">
        <v>7</v>
      </c>
      <c r="F11" s="7">
        <v>105</v>
      </c>
      <c r="G11" s="10">
        <v>7</v>
      </c>
      <c r="H11" s="7">
        <v>115</v>
      </c>
      <c r="I11" s="10">
        <v>7</v>
      </c>
      <c r="J11" s="7">
        <v>120</v>
      </c>
      <c r="K11" s="10">
        <v>7</v>
      </c>
      <c r="L11" s="7">
        <v>135</v>
      </c>
    </row>
    <row r="12" spans="1:12" x14ac:dyDescent="0.2">
      <c r="A12" s="6">
        <v>8</v>
      </c>
      <c r="B12" s="7">
        <v>66</v>
      </c>
      <c r="C12" s="9">
        <v>8</v>
      </c>
      <c r="D12" s="5">
        <v>45</v>
      </c>
      <c r="E12" s="9">
        <v>8</v>
      </c>
      <c r="F12" s="5">
        <v>105</v>
      </c>
      <c r="G12" s="9">
        <v>8</v>
      </c>
      <c r="H12" s="5">
        <v>115</v>
      </c>
      <c r="I12" s="9">
        <v>8</v>
      </c>
      <c r="J12" s="5">
        <v>120</v>
      </c>
      <c r="K12" s="9">
        <v>8</v>
      </c>
      <c r="L12" s="5">
        <v>135</v>
      </c>
    </row>
    <row r="13" spans="1:12" x14ac:dyDescent="0.2">
      <c r="A13" s="6">
        <v>9</v>
      </c>
      <c r="B13" s="7">
        <v>60</v>
      </c>
      <c r="C13" s="6">
        <v>9</v>
      </c>
      <c r="D13" s="7">
        <v>25</v>
      </c>
      <c r="E13" s="6">
        <v>9</v>
      </c>
      <c r="F13" s="7">
        <v>70</v>
      </c>
      <c r="G13" s="6">
        <v>9</v>
      </c>
      <c r="H13" s="7">
        <v>75</v>
      </c>
      <c r="I13" s="6">
        <v>9</v>
      </c>
      <c r="J13" s="7">
        <v>80</v>
      </c>
      <c r="K13" s="6">
        <v>9</v>
      </c>
      <c r="L13" s="7">
        <v>85</v>
      </c>
    </row>
    <row r="14" spans="1:12" x14ac:dyDescent="0.2">
      <c r="A14" s="6">
        <v>10</v>
      </c>
      <c r="B14" s="7">
        <v>56</v>
      </c>
      <c r="C14" s="6">
        <v>10</v>
      </c>
      <c r="D14" s="7">
        <v>25</v>
      </c>
      <c r="E14" s="6">
        <v>10</v>
      </c>
      <c r="F14" s="7">
        <v>70</v>
      </c>
      <c r="G14" s="6">
        <v>10</v>
      </c>
      <c r="H14" s="7">
        <v>75</v>
      </c>
      <c r="I14" s="6">
        <v>10</v>
      </c>
      <c r="J14" s="7">
        <v>80</v>
      </c>
      <c r="K14" s="6">
        <v>10</v>
      </c>
      <c r="L14" s="7">
        <v>85</v>
      </c>
    </row>
    <row r="15" spans="1:12" x14ac:dyDescent="0.2">
      <c r="A15" s="6">
        <v>11</v>
      </c>
      <c r="B15" s="7">
        <v>53</v>
      </c>
      <c r="C15" s="8">
        <v>11</v>
      </c>
      <c r="D15" s="7">
        <v>25</v>
      </c>
      <c r="E15" s="8">
        <v>11</v>
      </c>
      <c r="F15" s="7">
        <v>70</v>
      </c>
      <c r="G15" s="8">
        <v>11</v>
      </c>
      <c r="H15" s="7">
        <v>75</v>
      </c>
      <c r="I15" s="8">
        <v>11</v>
      </c>
      <c r="J15" s="7">
        <v>80</v>
      </c>
      <c r="K15" s="8">
        <v>11</v>
      </c>
      <c r="L15" s="7">
        <v>85</v>
      </c>
    </row>
    <row r="16" spans="1:12" x14ac:dyDescent="0.2">
      <c r="A16" s="6">
        <v>12</v>
      </c>
      <c r="B16" s="7">
        <v>50</v>
      </c>
      <c r="C16" s="6">
        <v>12</v>
      </c>
      <c r="D16" s="7">
        <v>25</v>
      </c>
      <c r="E16">
        <v>12</v>
      </c>
      <c r="F16" s="7">
        <v>70</v>
      </c>
      <c r="G16">
        <v>12</v>
      </c>
      <c r="H16" s="7">
        <v>75</v>
      </c>
      <c r="I16">
        <v>12</v>
      </c>
      <c r="J16" s="7">
        <v>80</v>
      </c>
      <c r="K16">
        <v>12</v>
      </c>
      <c r="L16" s="7">
        <v>85</v>
      </c>
    </row>
    <row r="17" spans="1:13" x14ac:dyDescent="0.2">
      <c r="A17" s="6">
        <v>13</v>
      </c>
      <c r="B17" s="7">
        <v>47</v>
      </c>
      <c r="C17" s="10">
        <v>13</v>
      </c>
      <c r="D17" s="7">
        <v>25</v>
      </c>
      <c r="E17" s="10">
        <v>13</v>
      </c>
      <c r="F17" s="7">
        <v>70</v>
      </c>
      <c r="G17" s="10">
        <v>13</v>
      </c>
      <c r="H17" s="7">
        <v>75</v>
      </c>
      <c r="I17" s="10">
        <v>13</v>
      </c>
      <c r="J17" s="7">
        <v>80</v>
      </c>
      <c r="K17" s="10">
        <v>13</v>
      </c>
      <c r="L17" s="7">
        <v>85</v>
      </c>
    </row>
    <row r="18" spans="1:13" x14ac:dyDescent="0.2">
      <c r="A18" s="6">
        <v>14</v>
      </c>
      <c r="B18" s="7">
        <v>44</v>
      </c>
      <c r="C18">
        <v>14</v>
      </c>
      <c r="D18" s="7">
        <v>25</v>
      </c>
      <c r="E18">
        <v>14</v>
      </c>
      <c r="F18" s="7">
        <v>70</v>
      </c>
      <c r="G18">
        <v>14</v>
      </c>
      <c r="H18" s="7">
        <v>75</v>
      </c>
      <c r="I18">
        <v>14</v>
      </c>
      <c r="J18" s="7">
        <v>80</v>
      </c>
      <c r="K18">
        <v>14</v>
      </c>
      <c r="L18" s="7">
        <v>85</v>
      </c>
    </row>
    <row r="19" spans="1:13" x14ac:dyDescent="0.2">
      <c r="A19" s="6">
        <v>15</v>
      </c>
      <c r="B19" s="7">
        <v>41</v>
      </c>
      <c r="C19" s="10">
        <v>15</v>
      </c>
      <c r="D19" s="7">
        <v>25</v>
      </c>
      <c r="E19" s="10">
        <v>15</v>
      </c>
      <c r="F19" s="7">
        <v>70</v>
      </c>
      <c r="G19" s="10">
        <v>15</v>
      </c>
      <c r="H19" s="7">
        <v>75</v>
      </c>
      <c r="I19" s="10">
        <v>15</v>
      </c>
      <c r="J19" s="7">
        <v>80</v>
      </c>
      <c r="K19" s="10">
        <v>15</v>
      </c>
      <c r="L19" s="7">
        <v>85</v>
      </c>
    </row>
    <row r="20" spans="1:13" x14ac:dyDescent="0.2">
      <c r="A20" s="6">
        <v>16</v>
      </c>
      <c r="B20" s="7">
        <v>38</v>
      </c>
      <c r="C20" s="4">
        <v>16</v>
      </c>
      <c r="D20" s="5">
        <v>25</v>
      </c>
      <c r="E20" s="9">
        <v>16</v>
      </c>
      <c r="F20" s="5">
        <v>70</v>
      </c>
      <c r="G20" s="9">
        <v>16</v>
      </c>
      <c r="H20" s="5">
        <v>75</v>
      </c>
      <c r="I20" s="9">
        <v>16</v>
      </c>
      <c r="J20" s="5">
        <v>80</v>
      </c>
      <c r="K20" s="9">
        <v>16</v>
      </c>
      <c r="L20" s="5">
        <v>85</v>
      </c>
      <c r="M20" s="6"/>
    </row>
    <row r="21" spans="1:13" x14ac:dyDescent="0.2">
      <c r="A21" s="6">
        <v>17</v>
      </c>
      <c r="B21" s="7">
        <v>35</v>
      </c>
      <c r="C21" s="6">
        <v>17</v>
      </c>
      <c r="D21" s="7">
        <v>15</v>
      </c>
      <c r="E21" s="6">
        <v>17</v>
      </c>
      <c r="F21" s="7">
        <v>40</v>
      </c>
      <c r="G21" s="6">
        <v>17</v>
      </c>
      <c r="H21" s="7">
        <v>45</v>
      </c>
      <c r="I21" s="6">
        <v>17</v>
      </c>
      <c r="J21" s="7">
        <v>45</v>
      </c>
      <c r="K21" s="6">
        <v>17</v>
      </c>
      <c r="L21" s="7">
        <v>50</v>
      </c>
    </row>
    <row r="22" spans="1:13" x14ac:dyDescent="0.2">
      <c r="A22" s="6">
        <v>18</v>
      </c>
      <c r="B22" s="7">
        <v>32</v>
      </c>
      <c r="C22" s="6">
        <v>18</v>
      </c>
      <c r="D22" s="7">
        <v>15</v>
      </c>
      <c r="E22" s="6">
        <v>18</v>
      </c>
      <c r="F22" s="7">
        <v>40</v>
      </c>
      <c r="G22" s="6">
        <v>18</v>
      </c>
      <c r="H22" s="7">
        <v>45</v>
      </c>
      <c r="I22" s="6">
        <v>18</v>
      </c>
      <c r="J22" s="7">
        <v>45</v>
      </c>
      <c r="K22" s="6">
        <v>18</v>
      </c>
      <c r="L22" s="7">
        <v>50</v>
      </c>
    </row>
    <row r="23" spans="1:13" x14ac:dyDescent="0.2">
      <c r="A23" s="6">
        <v>19</v>
      </c>
      <c r="B23" s="7">
        <v>30</v>
      </c>
      <c r="C23" s="8">
        <v>19</v>
      </c>
      <c r="D23" s="7">
        <v>15</v>
      </c>
      <c r="E23" s="8">
        <v>19</v>
      </c>
      <c r="F23" s="7">
        <v>40</v>
      </c>
      <c r="G23" s="8">
        <v>19</v>
      </c>
      <c r="H23" s="7">
        <v>45</v>
      </c>
      <c r="I23" s="8">
        <v>19</v>
      </c>
      <c r="J23" s="7">
        <v>45</v>
      </c>
      <c r="K23" s="8">
        <v>19</v>
      </c>
      <c r="L23" s="7">
        <v>50</v>
      </c>
    </row>
    <row r="24" spans="1:13" x14ac:dyDescent="0.2">
      <c r="A24" s="6">
        <v>20</v>
      </c>
      <c r="B24" s="7">
        <v>28</v>
      </c>
      <c r="C24" s="6">
        <v>20</v>
      </c>
      <c r="D24" s="7">
        <v>15</v>
      </c>
      <c r="E24">
        <v>20</v>
      </c>
      <c r="F24" s="7">
        <v>40</v>
      </c>
      <c r="G24">
        <v>20</v>
      </c>
      <c r="H24" s="7">
        <v>45</v>
      </c>
      <c r="I24">
        <v>20</v>
      </c>
      <c r="J24" s="7">
        <v>45</v>
      </c>
      <c r="K24">
        <v>20</v>
      </c>
      <c r="L24" s="7">
        <v>50</v>
      </c>
    </row>
    <row r="25" spans="1:13" x14ac:dyDescent="0.2">
      <c r="A25" s="6">
        <v>21</v>
      </c>
      <c r="B25" s="7">
        <v>26</v>
      </c>
      <c r="C25" s="10">
        <v>21</v>
      </c>
      <c r="D25" s="7">
        <v>15</v>
      </c>
      <c r="E25" s="10">
        <v>21</v>
      </c>
      <c r="F25" s="7">
        <v>40</v>
      </c>
      <c r="G25" s="10">
        <v>21</v>
      </c>
      <c r="H25" s="7">
        <v>45</v>
      </c>
      <c r="I25" s="10">
        <v>21</v>
      </c>
      <c r="J25" s="7">
        <v>45</v>
      </c>
      <c r="K25" s="10">
        <v>21</v>
      </c>
      <c r="L25" s="7">
        <v>50</v>
      </c>
    </row>
    <row r="26" spans="1:13" x14ac:dyDescent="0.2">
      <c r="A26" s="6">
        <v>22</v>
      </c>
      <c r="B26" s="7">
        <v>24</v>
      </c>
      <c r="C26">
        <v>22</v>
      </c>
      <c r="D26" s="7">
        <v>15</v>
      </c>
      <c r="E26">
        <v>22</v>
      </c>
      <c r="F26" s="7">
        <v>40</v>
      </c>
      <c r="G26">
        <v>22</v>
      </c>
      <c r="H26" s="7">
        <v>45</v>
      </c>
      <c r="I26">
        <v>22</v>
      </c>
      <c r="J26" s="7">
        <v>45</v>
      </c>
      <c r="K26">
        <v>22</v>
      </c>
      <c r="L26" s="7">
        <v>50</v>
      </c>
    </row>
    <row r="27" spans="1:13" x14ac:dyDescent="0.2">
      <c r="A27" s="6">
        <v>23</v>
      </c>
      <c r="B27" s="7">
        <v>22</v>
      </c>
      <c r="C27" s="10">
        <v>23</v>
      </c>
      <c r="D27" s="7">
        <v>15</v>
      </c>
      <c r="E27" s="10">
        <v>23</v>
      </c>
      <c r="F27" s="7">
        <v>40</v>
      </c>
      <c r="G27" s="10">
        <v>23</v>
      </c>
      <c r="H27" s="7">
        <v>45</v>
      </c>
      <c r="I27" s="10">
        <v>23</v>
      </c>
      <c r="J27" s="7">
        <v>45</v>
      </c>
      <c r="K27" s="10">
        <v>23</v>
      </c>
      <c r="L27" s="7">
        <v>50</v>
      </c>
    </row>
    <row r="28" spans="1:13" x14ac:dyDescent="0.2">
      <c r="A28" s="6">
        <v>24</v>
      </c>
      <c r="B28" s="7">
        <v>21</v>
      </c>
      <c r="C28" s="6">
        <v>24</v>
      </c>
      <c r="D28" s="7">
        <v>15</v>
      </c>
      <c r="E28">
        <v>24</v>
      </c>
      <c r="F28" s="7">
        <v>40</v>
      </c>
      <c r="G28">
        <v>24</v>
      </c>
      <c r="H28" s="7">
        <v>45</v>
      </c>
      <c r="I28">
        <v>24</v>
      </c>
      <c r="J28" s="7">
        <v>45</v>
      </c>
      <c r="K28">
        <v>24</v>
      </c>
      <c r="L28" s="7">
        <v>50</v>
      </c>
    </row>
    <row r="29" spans="1:13" x14ac:dyDescent="0.2">
      <c r="A29" s="6">
        <v>25</v>
      </c>
      <c r="B29" s="7">
        <v>20</v>
      </c>
      <c r="C29" s="6">
        <v>25</v>
      </c>
      <c r="D29" s="7">
        <v>15</v>
      </c>
      <c r="E29" s="6">
        <v>25</v>
      </c>
      <c r="F29" s="7">
        <v>40</v>
      </c>
      <c r="G29" s="6">
        <v>25</v>
      </c>
      <c r="H29" s="7">
        <v>45</v>
      </c>
      <c r="I29" s="6">
        <v>25</v>
      </c>
      <c r="J29" s="7">
        <v>45</v>
      </c>
      <c r="K29" s="6">
        <v>25</v>
      </c>
      <c r="L29" s="7">
        <v>50</v>
      </c>
    </row>
    <row r="30" spans="1:13" x14ac:dyDescent="0.2">
      <c r="A30" s="6">
        <v>26</v>
      </c>
      <c r="B30" s="7">
        <v>19</v>
      </c>
      <c r="C30" s="6">
        <v>26</v>
      </c>
      <c r="D30" s="7">
        <v>15</v>
      </c>
      <c r="E30" s="6">
        <v>26</v>
      </c>
      <c r="F30" s="7">
        <v>40</v>
      </c>
      <c r="G30" s="6">
        <v>26</v>
      </c>
      <c r="H30" s="7">
        <v>45</v>
      </c>
      <c r="I30" s="6">
        <v>26</v>
      </c>
      <c r="J30" s="7">
        <v>45</v>
      </c>
      <c r="K30" s="6">
        <v>26</v>
      </c>
      <c r="L30" s="7">
        <v>50</v>
      </c>
    </row>
    <row r="31" spans="1:13" x14ac:dyDescent="0.2">
      <c r="A31" s="6">
        <v>27</v>
      </c>
      <c r="B31" s="7">
        <v>18</v>
      </c>
      <c r="C31" s="8">
        <v>27</v>
      </c>
      <c r="D31" s="7">
        <v>15</v>
      </c>
      <c r="E31" s="8">
        <v>27</v>
      </c>
      <c r="F31" s="7">
        <v>40</v>
      </c>
      <c r="G31" s="8">
        <v>27</v>
      </c>
      <c r="H31" s="7">
        <v>45</v>
      </c>
      <c r="I31" s="8">
        <v>27</v>
      </c>
      <c r="J31" s="7">
        <v>45</v>
      </c>
      <c r="K31" s="8">
        <v>27</v>
      </c>
      <c r="L31" s="7">
        <v>50</v>
      </c>
    </row>
    <row r="32" spans="1:13" x14ac:dyDescent="0.2">
      <c r="A32" s="6">
        <v>28</v>
      </c>
      <c r="B32" s="7">
        <v>17</v>
      </c>
      <c r="C32" s="6">
        <v>28</v>
      </c>
      <c r="D32" s="7">
        <v>15</v>
      </c>
      <c r="E32">
        <v>28</v>
      </c>
      <c r="F32" s="7">
        <v>40</v>
      </c>
      <c r="G32">
        <v>28</v>
      </c>
      <c r="H32" s="7">
        <v>45</v>
      </c>
      <c r="I32">
        <v>28</v>
      </c>
      <c r="J32" s="7">
        <v>45</v>
      </c>
      <c r="K32">
        <v>28</v>
      </c>
      <c r="L32" s="7">
        <v>50</v>
      </c>
    </row>
    <row r="33" spans="1:12" x14ac:dyDescent="0.2">
      <c r="A33" s="6">
        <v>29</v>
      </c>
      <c r="B33" s="7">
        <v>16</v>
      </c>
      <c r="C33" s="10">
        <v>29</v>
      </c>
      <c r="D33" s="7">
        <v>15</v>
      </c>
      <c r="E33" s="10">
        <v>29</v>
      </c>
      <c r="F33" s="7">
        <v>40</v>
      </c>
      <c r="G33" s="10">
        <v>29</v>
      </c>
      <c r="H33" s="7">
        <v>45</v>
      </c>
      <c r="I33" s="10">
        <v>29</v>
      </c>
      <c r="J33" s="7">
        <v>45</v>
      </c>
      <c r="K33" s="10">
        <v>29</v>
      </c>
      <c r="L33" s="7">
        <v>50</v>
      </c>
    </row>
    <row r="34" spans="1:12" x14ac:dyDescent="0.2">
      <c r="A34" s="6">
        <v>30</v>
      </c>
      <c r="B34" s="7">
        <v>15</v>
      </c>
      <c r="C34">
        <v>30</v>
      </c>
      <c r="D34" s="7">
        <v>15</v>
      </c>
      <c r="E34">
        <v>30</v>
      </c>
      <c r="F34" s="7">
        <v>40</v>
      </c>
      <c r="G34">
        <v>30</v>
      </c>
      <c r="H34" s="7">
        <v>45</v>
      </c>
      <c r="I34">
        <v>30</v>
      </c>
      <c r="J34" s="7">
        <v>45</v>
      </c>
      <c r="K34">
        <v>30</v>
      </c>
      <c r="L34" s="7">
        <v>50</v>
      </c>
    </row>
    <row r="35" spans="1:12" x14ac:dyDescent="0.2">
      <c r="A35" s="6">
        <v>31</v>
      </c>
      <c r="B35" s="7">
        <v>14</v>
      </c>
      <c r="C35" s="10">
        <v>31</v>
      </c>
      <c r="D35" s="7">
        <v>15</v>
      </c>
      <c r="E35" s="10">
        <v>31</v>
      </c>
      <c r="F35" s="7">
        <v>40</v>
      </c>
      <c r="G35" s="10">
        <v>31</v>
      </c>
      <c r="H35" s="7">
        <v>45</v>
      </c>
      <c r="I35" s="10">
        <v>31</v>
      </c>
      <c r="J35" s="7">
        <v>45</v>
      </c>
      <c r="K35" s="10">
        <v>31</v>
      </c>
      <c r="L35" s="7">
        <v>50</v>
      </c>
    </row>
    <row r="36" spans="1:12" x14ac:dyDescent="0.2">
      <c r="A36" s="6">
        <v>32</v>
      </c>
      <c r="B36" s="7">
        <v>13</v>
      </c>
      <c r="C36" s="9">
        <v>32</v>
      </c>
      <c r="D36" s="5">
        <v>15</v>
      </c>
      <c r="E36" s="9">
        <v>32</v>
      </c>
      <c r="F36" s="5">
        <v>40</v>
      </c>
      <c r="G36" s="9">
        <v>32</v>
      </c>
      <c r="H36" s="5">
        <v>45</v>
      </c>
      <c r="I36" s="9">
        <v>32</v>
      </c>
      <c r="J36" s="5">
        <v>45</v>
      </c>
      <c r="K36" s="9">
        <v>32</v>
      </c>
      <c r="L36" s="5">
        <v>50</v>
      </c>
    </row>
    <row r="37" spans="1:12" x14ac:dyDescent="0.2">
      <c r="A37" s="4">
        <v>33</v>
      </c>
      <c r="B37" s="5">
        <v>6</v>
      </c>
      <c r="C37" s="11" t="s">
        <v>21</v>
      </c>
      <c r="D37" s="5">
        <v>5</v>
      </c>
      <c r="E37" s="11">
        <v>0</v>
      </c>
      <c r="F37" s="5">
        <v>0</v>
      </c>
      <c r="G37" s="11">
        <v>33</v>
      </c>
      <c r="H37" s="5">
        <v>25</v>
      </c>
      <c r="I37" s="11">
        <v>33</v>
      </c>
      <c r="J37" s="5">
        <v>25</v>
      </c>
      <c r="K37" s="11">
        <v>33</v>
      </c>
      <c r="L37" s="5">
        <v>25</v>
      </c>
    </row>
    <row r="38" spans="1:12" x14ac:dyDescent="0.2">
      <c r="A38" s="6">
        <v>0</v>
      </c>
      <c r="B38" s="7">
        <v>0</v>
      </c>
      <c r="C38">
        <v>0</v>
      </c>
      <c r="D38" s="7">
        <v>0</v>
      </c>
      <c r="G38">
        <v>0</v>
      </c>
      <c r="H38" s="7">
        <v>0</v>
      </c>
      <c r="I38">
        <v>0</v>
      </c>
      <c r="J38" s="7">
        <v>0</v>
      </c>
      <c r="K38">
        <v>0</v>
      </c>
      <c r="L38" s="7">
        <v>0</v>
      </c>
    </row>
    <row r="39" spans="1:12" x14ac:dyDescent="0.2">
      <c r="C39" t="s">
        <v>259</v>
      </c>
      <c r="D39" s="7">
        <v>100</v>
      </c>
    </row>
  </sheetData>
  <mergeCells count="6">
    <mergeCell ref="K3:L3"/>
    <mergeCell ref="C3:D3"/>
    <mergeCell ref="A3:B3"/>
    <mergeCell ref="E3:F3"/>
    <mergeCell ref="G3:H3"/>
    <mergeCell ref="I3:J3"/>
  </mergeCells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01"/>
  <sheetViews>
    <sheetView topLeftCell="A51" workbookViewId="0">
      <selection activeCell="A67" sqref="A67"/>
    </sheetView>
  </sheetViews>
  <sheetFormatPr baseColWidth="10" defaultRowHeight="14.25" x14ac:dyDescent="0.2"/>
  <cols>
    <col min="6" max="6" width="12" bestFit="1" customWidth="1"/>
    <col min="7" max="7" width="11.875" bestFit="1" customWidth="1"/>
    <col min="8" max="8" width="22.25" bestFit="1" customWidth="1"/>
    <col min="9" max="9" width="26.375" bestFit="1" customWidth="1"/>
  </cols>
  <sheetData>
    <row r="1" spans="1:9" x14ac:dyDescent="0.2">
      <c r="A1" t="s">
        <v>260</v>
      </c>
      <c r="B1" t="s">
        <v>27</v>
      </c>
      <c r="C1" t="s">
        <v>26</v>
      </c>
      <c r="D1" t="s">
        <v>261</v>
      </c>
      <c r="E1" t="s">
        <v>262</v>
      </c>
      <c r="F1" t="s">
        <v>263</v>
      </c>
      <c r="G1" t="s">
        <v>264</v>
      </c>
      <c r="H1" t="s">
        <v>265</v>
      </c>
    </row>
    <row r="2" spans="1:9" x14ac:dyDescent="0.2">
      <c r="A2" t="s">
        <v>266</v>
      </c>
      <c r="B2" t="s">
        <v>69</v>
      </c>
      <c r="C2" t="s">
        <v>267</v>
      </c>
      <c r="D2" t="s">
        <v>268</v>
      </c>
      <c r="E2" t="s">
        <v>269</v>
      </c>
      <c r="F2" s="21">
        <v>33638</v>
      </c>
      <c r="G2" t="s">
        <v>270</v>
      </c>
      <c r="H2" t="s">
        <v>5</v>
      </c>
      <c r="I2" t="str">
        <f t="shared" ref="I2:I65" si="0">CONCATENATE(C2," ",B2)</f>
        <v>Alina Hammes</v>
      </c>
    </row>
    <row r="3" spans="1:9" x14ac:dyDescent="0.2">
      <c r="A3" t="s">
        <v>271</v>
      </c>
      <c r="B3" t="s">
        <v>272</v>
      </c>
      <c r="C3" t="s">
        <v>273</v>
      </c>
      <c r="D3" t="s">
        <v>268</v>
      </c>
      <c r="E3" t="s">
        <v>269</v>
      </c>
      <c r="F3" s="21">
        <v>33022</v>
      </c>
      <c r="G3" t="s">
        <v>270</v>
      </c>
      <c r="H3" t="s">
        <v>5</v>
      </c>
      <c r="I3" t="str">
        <f t="shared" si="0"/>
        <v>Svenja Weyrauch</v>
      </c>
    </row>
    <row r="4" spans="1:9" x14ac:dyDescent="0.2">
      <c r="A4" t="s">
        <v>274</v>
      </c>
      <c r="B4" t="s">
        <v>275</v>
      </c>
      <c r="C4" t="s">
        <v>276</v>
      </c>
      <c r="D4" t="s">
        <v>268</v>
      </c>
      <c r="E4" t="s">
        <v>269</v>
      </c>
      <c r="F4" s="21">
        <v>33187</v>
      </c>
      <c r="G4" t="s">
        <v>270</v>
      </c>
      <c r="H4" t="s">
        <v>5</v>
      </c>
      <c r="I4" t="str">
        <f t="shared" si="0"/>
        <v>Linda Reuther</v>
      </c>
    </row>
    <row r="5" spans="1:9" x14ac:dyDescent="0.2">
      <c r="A5" t="s">
        <v>277</v>
      </c>
      <c r="B5" t="s">
        <v>69</v>
      </c>
      <c r="C5" t="s">
        <v>182</v>
      </c>
      <c r="D5" t="s">
        <v>268</v>
      </c>
      <c r="E5" t="s">
        <v>278</v>
      </c>
      <c r="F5" s="21">
        <v>32386</v>
      </c>
      <c r="G5" t="s">
        <v>270</v>
      </c>
      <c r="H5" t="s">
        <v>5</v>
      </c>
      <c r="I5" t="str">
        <f t="shared" si="0"/>
        <v>Fabian Hammes</v>
      </c>
    </row>
    <row r="6" spans="1:9" x14ac:dyDescent="0.2">
      <c r="A6" t="s">
        <v>279</v>
      </c>
      <c r="B6" t="s">
        <v>69</v>
      </c>
      <c r="C6" t="s">
        <v>118</v>
      </c>
      <c r="D6" t="s">
        <v>268</v>
      </c>
      <c r="E6" t="s">
        <v>278</v>
      </c>
      <c r="F6" s="21">
        <v>31572</v>
      </c>
      <c r="G6" t="s">
        <v>270</v>
      </c>
      <c r="H6" t="s">
        <v>5</v>
      </c>
      <c r="I6" t="str">
        <f t="shared" si="0"/>
        <v>Daniel Hammes</v>
      </c>
    </row>
    <row r="7" spans="1:9" x14ac:dyDescent="0.2">
      <c r="A7" t="s">
        <v>280</v>
      </c>
      <c r="B7" t="s">
        <v>69</v>
      </c>
      <c r="C7" t="s">
        <v>281</v>
      </c>
      <c r="D7" t="s">
        <v>268</v>
      </c>
      <c r="E7" t="s">
        <v>278</v>
      </c>
      <c r="F7" s="21">
        <v>20616</v>
      </c>
      <c r="G7" t="s">
        <v>270</v>
      </c>
      <c r="H7" t="s">
        <v>5</v>
      </c>
      <c r="I7" t="str">
        <f t="shared" si="0"/>
        <v>Edgar Hammes</v>
      </c>
    </row>
    <row r="8" spans="1:9" x14ac:dyDescent="0.2">
      <c r="A8" t="s">
        <v>282</v>
      </c>
      <c r="B8" t="s">
        <v>283</v>
      </c>
      <c r="C8" t="s">
        <v>229</v>
      </c>
      <c r="D8" t="s">
        <v>268</v>
      </c>
      <c r="E8" t="s">
        <v>278</v>
      </c>
      <c r="F8" s="21">
        <v>33030</v>
      </c>
      <c r="G8" t="s">
        <v>270</v>
      </c>
      <c r="H8" t="s">
        <v>5</v>
      </c>
      <c r="I8" t="str">
        <f t="shared" si="0"/>
        <v>Jonas Geigenberger</v>
      </c>
    </row>
    <row r="9" spans="1:9" x14ac:dyDescent="0.2">
      <c r="A9" t="s">
        <v>284</v>
      </c>
      <c r="B9" t="s">
        <v>285</v>
      </c>
      <c r="C9" t="s">
        <v>286</v>
      </c>
      <c r="D9" t="s">
        <v>268</v>
      </c>
      <c r="E9" t="s">
        <v>278</v>
      </c>
      <c r="F9" s="21">
        <v>32775</v>
      </c>
      <c r="G9" t="s">
        <v>270</v>
      </c>
      <c r="H9" t="s">
        <v>5</v>
      </c>
      <c r="I9" t="str">
        <f t="shared" si="0"/>
        <v>Julian Degiuli</v>
      </c>
    </row>
    <row r="10" spans="1:9" x14ac:dyDescent="0.2">
      <c r="A10" t="s">
        <v>287</v>
      </c>
      <c r="B10" t="s">
        <v>275</v>
      </c>
      <c r="C10" t="s">
        <v>286</v>
      </c>
      <c r="D10" t="s">
        <v>268</v>
      </c>
      <c r="E10" t="s">
        <v>278</v>
      </c>
      <c r="F10" s="21">
        <v>34136</v>
      </c>
      <c r="G10" t="s">
        <v>270</v>
      </c>
      <c r="H10" t="s">
        <v>5</v>
      </c>
      <c r="I10" t="str">
        <f t="shared" si="0"/>
        <v>Julian Reuther</v>
      </c>
    </row>
    <row r="11" spans="1:9" x14ac:dyDescent="0.2">
      <c r="A11" t="s">
        <v>289</v>
      </c>
      <c r="B11" t="s">
        <v>290</v>
      </c>
      <c r="C11" t="s">
        <v>130</v>
      </c>
      <c r="D11" t="s">
        <v>268</v>
      </c>
      <c r="E11" t="s">
        <v>278</v>
      </c>
      <c r="F11" s="21">
        <v>38608</v>
      </c>
      <c r="G11" t="s">
        <v>270</v>
      </c>
      <c r="H11" t="s">
        <v>5</v>
      </c>
      <c r="I11" t="str">
        <f t="shared" si="0"/>
        <v>Philip Padeken</v>
      </c>
    </row>
    <row r="12" spans="1:9" x14ac:dyDescent="0.2">
      <c r="A12" t="s">
        <v>291</v>
      </c>
      <c r="B12" t="s">
        <v>292</v>
      </c>
      <c r="C12" t="s">
        <v>293</v>
      </c>
      <c r="D12" t="s">
        <v>268</v>
      </c>
      <c r="E12" t="s">
        <v>269</v>
      </c>
      <c r="F12" s="21">
        <v>39519</v>
      </c>
      <c r="G12" t="s">
        <v>270</v>
      </c>
      <c r="H12" t="s">
        <v>5</v>
      </c>
      <c r="I12" t="str">
        <f t="shared" si="0"/>
        <v>Amelie Jacob</v>
      </c>
    </row>
    <row r="13" spans="1:9" x14ac:dyDescent="0.2">
      <c r="A13" t="s">
        <v>294</v>
      </c>
      <c r="B13" t="s">
        <v>295</v>
      </c>
      <c r="C13" t="s">
        <v>296</v>
      </c>
      <c r="D13" t="s">
        <v>268</v>
      </c>
      <c r="E13" t="s">
        <v>269</v>
      </c>
      <c r="F13" s="21">
        <v>35740</v>
      </c>
      <c r="G13" t="s">
        <v>270</v>
      </c>
      <c r="H13" t="s">
        <v>5</v>
      </c>
      <c r="I13" t="str">
        <f t="shared" si="0"/>
        <v>Julia Kehl</v>
      </c>
    </row>
    <row r="14" spans="1:9" x14ac:dyDescent="0.2">
      <c r="A14" t="s">
        <v>707</v>
      </c>
      <c r="B14" t="s">
        <v>708</v>
      </c>
      <c r="C14" t="s">
        <v>709</v>
      </c>
      <c r="D14" t="s">
        <v>268</v>
      </c>
      <c r="E14" t="s">
        <v>278</v>
      </c>
      <c r="F14" s="21">
        <v>37909</v>
      </c>
      <c r="G14" t="s">
        <v>270</v>
      </c>
      <c r="H14" t="s">
        <v>5</v>
      </c>
      <c r="I14" t="str">
        <f t="shared" si="0"/>
        <v>Benjamin Lenz</v>
      </c>
    </row>
    <row r="15" spans="1:9" x14ac:dyDescent="0.2">
      <c r="A15" t="s">
        <v>710</v>
      </c>
      <c r="B15" t="s">
        <v>285</v>
      </c>
      <c r="C15" t="s">
        <v>711</v>
      </c>
      <c r="D15" t="s">
        <v>268</v>
      </c>
      <c r="E15" t="s">
        <v>278</v>
      </c>
      <c r="F15" s="21">
        <v>33585</v>
      </c>
      <c r="G15" t="s">
        <v>270</v>
      </c>
      <c r="H15" t="s">
        <v>5</v>
      </c>
      <c r="I15" t="str">
        <f t="shared" si="0"/>
        <v>Florian Degiuli</v>
      </c>
    </row>
    <row r="16" spans="1:9" x14ac:dyDescent="0.2">
      <c r="A16" t="s">
        <v>714</v>
      </c>
      <c r="B16" t="s">
        <v>715</v>
      </c>
      <c r="C16" t="s">
        <v>716</v>
      </c>
      <c r="D16" t="s">
        <v>268</v>
      </c>
      <c r="E16" t="s">
        <v>269</v>
      </c>
      <c r="F16" s="21">
        <v>34727</v>
      </c>
      <c r="G16" t="s">
        <v>270</v>
      </c>
      <c r="H16" t="s">
        <v>5</v>
      </c>
      <c r="I16" t="str">
        <f t="shared" si="0"/>
        <v>Malika Jung</v>
      </c>
    </row>
    <row r="17" spans="1:9" x14ac:dyDescent="0.2">
      <c r="A17" t="s">
        <v>722</v>
      </c>
      <c r="B17" t="s">
        <v>285</v>
      </c>
      <c r="C17" t="s">
        <v>723</v>
      </c>
      <c r="D17" t="s">
        <v>268</v>
      </c>
      <c r="E17" t="s">
        <v>278</v>
      </c>
      <c r="F17" s="21">
        <v>21785</v>
      </c>
      <c r="G17" t="s">
        <v>270</v>
      </c>
      <c r="H17" t="s">
        <v>5</v>
      </c>
      <c r="I17" t="str">
        <f t="shared" si="0"/>
        <v>Pirmin Degiuli</v>
      </c>
    </row>
    <row r="18" spans="1:9" x14ac:dyDescent="0.2">
      <c r="A18" t="s">
        <v>724</v>
      </c>
      <c r="B18" t="s">
        <v>725</v>
      </c>
      <c r="C18" t="s">
        <v>726</v>
      </c>
      <c r="D18" t="s">
        <v>268</v>
      </c>
      <c r="E18" t="s">
        <v>269</v>
      </c>
      <c r="F18" s="21">
        <v>22023</v>
      </c>
      <c r="G18" t="s">
        <v>270</v>
      </c>
      <c r="H18" t="s">
        <v>5</v>
      </c>
      <c r="I18" t="str">
        <f t="shared" si="0"/>
        <v>Silvia Kick</v>
      </c>
    </row>
    <row r="19" spans="1:9" x14ac:dyDescent="0.2">
      <c r="A19" t="s">
        <v>727</v>
      </c>
      <c r="B19" t="s">
        <v>275</v>
      </c>
      <c r="C19" t="s">
        <v>728</v>
      </c>
      <c r="D19" t="s">
        <v>268</v>
      </c>
      <c r="E19" t="s">
        <v>269</v>
      </c>
      <c r="F19" s="21">
        <v>21693</v>
      </c>
      <c r="G19" t="s">
        <v>270</v>
      </c>
      <c r="H19" t="s">
        <v>5</v>
      </c>
      <c r="I19" t="str">
        <f t="shared" si="0"/>
        <v>Ursula Reuther</v>
      </c>
    </row>
    <row r="20" spans="1:9" x14ac:dyDescent="0.2">
      <c r="A20" t="s">
        <v>297</v>
      </c>
      <c r="B20" t="s">
        <v>295</v>
      </c>
      <c r="C20" t="s">
        <v>298</v>
      </c>
      <c r="D20" t="s">
        <v>268</v>
      </c>
      <c r="E20" t="s">
        <v>269</v>
      </c>
      <c r="F20" s="21">
        <v>26575</v>
      </c>
      <c r="G20" t="s">
        <v>270</v>
      </c>
      <c r="H20" t="s">
        <v>5</v>
      </c>
      <c r="I20" t="str">
        <f t="shared" si="0"/>
        <v>Andrea Kehl</v>
      </c>
    </row>
    <row r="21" spans="1:9" x14ac:dyDescent="0.2">
      <c r="A21" t="s">
        <v>731</v>
      </c>
      <c r="B21" t="s">
        <v>295</v>
      </c>
      <c r="C21" t="s">
        <v>471</v>
      </c>
      <c r="D21" t="s">
        <v>268</v>
      </c>
      <c r="E21" t="s">
        <v>278</v>
      </c>
      <c r="F21" s="21">
        <v>25412</v>
      </c>
      <c r="G21" t="s">
        <v>270</v>
      </c>
      <c r="H21" t="s">
        <v>5</v>
      </c>
      <c r="I21" t="str">
        <f t="shared" si="0"/>
        <v>Dirk Kehl</v>
      </c>
    </row>
    <row r="22" spans="1:9" x14ac:dyDescent="0.2">
      <c r="A22" t="s">
        <v>734</v>
      </c>
      <c r="B22" t="s">
        <v>69</v>
      </c>
      <c r="C22" t="s">
        <v>502</v>
      </c>
      <c r="D22" t="s">
        <v>268</v>
      </c>
      <c r="E22" t="s">
        <v>269</v>
      </c>
      <c r="F22" s="21">
        <v>21132</v>
      </c>
      <c r="G22" t="s">
        <v>270</v>
      </c>
      <c r="H22" t="s">
        <v>5</v>
      </c>
      <c r="I22" t="str">
        <f t="shared" si="0"/>
        <v>Ute Hammes</v>
      </c>
    </row>
    <row r="23" spans="1:9" x14ac:dyDescent="0.2">
      <c r="A23" t="s">
        <v>299</v>
      </c>
      <c r="B23" t="s">
        <v>300</v>
      </c>
      <c r="C23" t="s">
        <v>301</v>
      </c>
      <c r="D23" t="s">
        <v>268</v>
      </c>
      <c r="E23" t="s">
        <v>278</v>
      </c>
      <c r="F23" s="21">
        <v>38722</v>
      </c>
      <c r="G23" t="s">
        <v>270</v>
      </c>
      <c r="H23" t="s">
        <v>5</v>
      </c>
      <c r="I23" t="str">
        <f t="shared" si="0"/>
        <v>Joel Zell</v>
      </c>
    </row>
    <row r="24" spans="1:9" x14ac:dyDescent="0.2">
      <c r="A24" t="s">
        <v>735</v>
      </c>
      <c r="B24" t="s">
        <v>736</v>
      </c>
      <c r="C24" t="s">
        <v>737</v>
      </c>
      <c r="D24" t="s">
        <v>268</v>
      </c>
      <c r="E24" t="s">
        <v>269</v>
      </c>
      <c r="F24" s="21">
        <v>35521</v>
      </c>
      <c r="G24" t="s">
        <v>270</v>
      </c>
      <c r="H24" t="s">
        <v>5</v>
      </c>
      <c r="I24" t="str">
        <f t="shared" si="0"/>
        <v>Antje Scheen</v>
      </c>
    </row>
    <row r="25" spans="1:9" x14ac:dyDescent="0.2">
      <c r="A25" t="s">
        <v>302</v>
      </c>
      <c r="B25" t="s">
        <v>303</v>
      </c>
      <c r="C25" t="s">
        <v>222</v>
      </c>
      <c r="D25" t="s">
        <v>268</v>
      </c>
      <c r="E25" t="s">
        <v>278</v>
      </c>
      <c r="F25" s="21">
        <v>35767</v>
      </c>
      <c r="G25" t="s">
        <v>270</v>
      </c>
      <c r="H25" t="s">
        <v>5</v>
      </c>
      <c r="I25" t="str">
        <f t="shared" si="0"/>
        <v>Lukas Junker</v>
      </c>
    </row>
    <row r="26" spans="1:9" x14ac:dyDescent="0.2">
      <c r="A26" t="s">
        <v>738</v>
      </c>
      <c r="B26" t="s">
        <v>739</v>
      </c>
      <c r="C26" t="s">
        <v>322</v>
      </c>
      <c r="D26" t="s">
        <v>268</v>
      </c>
      <c r="E26" t="s">
        <v>269</v>
      </c>
      <c r="F26" s="21">
        <v>36150</v>
      </c>
      <c r="G26" t="s">
        <v>270</v>
      </c>
      <c r="H26" t="s">
        <v>5</v>
      </c>
      <c r="I26" t="str">
        <f t="shared" si="0"/>
        <v>Paula Kleeberger</v>
      </c>
    </row>
    <row r="27" spans="1:9" x14ac:dyDescent="0.2">
      <c r="A27" t="s">
        <v>745</v>
      </c>
      <c r="B27" t="s">
        <v>435</v>
      </c>
      <c r="C27" t="s">
        <v>746</v>
      </c>
      <c r="D27" t="s">
        <v>268</v>
      </c>
      <c r="E27" t="s">
        <v>278</v>
      </c>
      <c r="F27" s="21">
        <v>36784</v>
      </c>
      <c r="G27" t="s">
        <v>270</v>
      </c>
      <c r="H27" t="s">
        <v>5</v>
      </c>
      <c r="I27" t="str">
        <f t="shared" si="0"/>
        <v>Noah Kunz</v>
      </c>
    </row>
    <row r="28" spans="1:9" x14ac:dyDescent="0.2">
      <c r="A28" t="s">
        <v>747</v>
      </c>
      <c r="B28" t="s">
        <v>748</v>
      </c>
      <c r="C28" t="s">
        <v>749</v>
      </c>
      <c r="D28" t="s">
        <v>268</v>
      </c>
      <c r="E28" t="s">
        <v>269</v>
      </c>
      <c r="F28" s="21">
        <v>37928</v>
      </c>
      <c r="G28" t="s">
        <v>270</v>
      </c>
      <c r="H28" t="s">
        <v>5</v>
      </c>
      <c r="I28" t="str">
        <f t="shared" si="0"/>
        <v>Louise Stoller</v>
      </c>
    </row>
    <row r="29" spans="1:9" x14ac:dyDescent="0.2">
      <c r="A29" t="s">
        <v>306</v>
      </c>
      <c r="B29" t="s">
        <v>307</v>
      </c>
      <c r="C29" t="s">
        <v>79</v>
      </c>
      <c r="D29" t="s">
        <v>268</v>
      </c>
      <c r="E29" t="s">
        <v>278</v>
      </c>
      <c r="F29" s="21">
        <v>37244</v>
      </c>
      <c r="G29" t="s">
        <v>270</v>
      </c>
      <c r="H29" t="s">
        <v>5</v>
      </c>
      <c r="I29" t="str">
        <f t="shared" si="0"/>
        <v>Nils Astor</v>
      </c>
    </row>
    <row r="30" spans="1:9" x14ac:dyDescent="0.2">
      <c r="A30" t="s">
        <v>760</v>
      </c>
      <c r="B30" t="s">
        <v>212</v>
      </c>
      <c r="C30" t="s">
        <v>211</v>
      </c>
      <c r="D30" t="s">
        <v>268</v>
      </c>
      <c r="E30" t="s">
        <v>278</v>
      </c>
      <c r="F30" s="21">
        <v>36799</v>
      </c>
      <c r="G30" t="s">
        <v>270</v>
      </c>
      <c r="H30" t="s">
        <v>5</v>
      </c>
      <c r="I30" t="str">
        <f t="shared" si="0"/>
        <v>Levin Henze</v>
      </c>
    </row>
    <row r="31" spans="1:9" x14ac:dyDescent="0.2">
      <c r="A31" t="s">
        <v>308</v>
      </c>
      <c r="B31" t="s">
        <v>28</v>
      </c>
      <c r="C31" t="s">
        <v>48</v>
      </c>
      <c r="D31" t="s">
        <v>268</v>
      </c>
      <c r="E31" t="s">
        <v>269</v>
      </c>
      <c r="F31" s="21">
        <v>36711</v>
      </c>
      <c r="G31" t="s">
        <v>270</v>
      </c>
      <c r="H31" t="s">
        <v>5</v>
      </c>
      <c r="I31" t="str">
        <f t="shared" si="0"/>
        <v>Lena Germann</v>
      </c>
    </row>
    <row r="32" spans="1:9" x14ac:dyDescent="0.2">
      <c r="A32" t="s">
        <v>763</v>
      </c>
      <c r="B32" t="s">
        <v>764</v>
      </c>
      <c r="C32" t="s">
        <v>91</v>
      </c>
      <c r="D32" t="s">
        <v>268</v>
      </c>
      <c r="E32" t="s">
        <v>278</v>
      </c>
      <c r="F32" s="21">
        <v>36856</v>
      </c>
      <c r="G32" t="s">
        <v>270</v>
      </c>
      <c r="H32" t="s">
        <v>5</v>
      </c>
      <c r="I32" t="str">
        <f t="shared" si="0"/>
        <v>Christian Schreiber</v>
      </c>
    </row>
    <row r="33" spans="1:9" x14ac:dyDescent="0.2">
      <c r="A33" t="s">
        <v>765</v>
      </c>
      <c r="B33" t="s">
        <v>766</v>
      </c>
      <c r="C33" t="s">
        <v>767</v>
      </c>
      <c r="D33" t="s">
        <v>268</v>
      </c>
      <c r="E33" t="s">
        <v>278</v>
      </c>
      <c r="F33" s="21">
        <v>36742</v>
      </c>
      <c r="G33" t="s">
        <v>270</v>
      </c>
      <c r="H33" t="s">
        <v>5</v>
      </c>
      <c r="I33" t="str">
        <f t="shared" si="0"/>
        <v>Aaron Petzold</v>
      </c>
    </row>
    <row r="34" spans="1:9" x14ac:dyDescent="0.2">
      <c r="A34" t="s">
        <v>309</v>
      </c>
      <c r="B34" t="s">
        <v>310</v>
      </c>
      <c r="C34" t="s">
        <v>311</v>
      </c>
      <c r="D34" t="s">
        <v>268</v>
      </c>
      <c r="E34" t="s">
        <v>269</v>
      </c>
      <c r="F34" s="21">
        <v>37304</v>
      </c>
      <c r="G34" t="s">
        <v>270</v>
      </c>
      <c r="H34" t="s">
        <v>5</v>
      </c>
      <c r="I34" t="str">
        <f t="shared" si="0"/>
        <v>Charlotte Stockis</v>
      </c>
    </row>
    <row r="35" spans="1:9" x14ac:dyDescent="0.2">
      <c r="A35" t="s">
        <v>769</v>
      </c>
      <c r="B35" t="s">
        <v>770</v>
      </c>
      <c r="C35" t="s">
        <v>328</v>
      </c>
      <c r="D35" t="s">
        <v>268</v>
      </c>
      <c r="E35" t="s">
        <v>278</v>
      </c>
      <c r="F35" s="21">
        <v>37360</v>
      </c>
      <c r="G35" t="s">
        <v>270</v>
      </c>
      <c r="H35" t="s">
        <v>5</v>
      </c>
      <c r="I35" t="str">
        <f t="shared" si="0"/>
        <v>Leon Weber</v>
      </c>
    </row>
    <row r="36" spans="1:9" x14ac:dyDescent="0.2">
      <c r="A36" t="s">
        <v>772</v>
      </c>
      <c r="B36" t="s">
        <v>773</v>
      </c>
      <c r="C36" t="s">
        <v>774</v>
      </c>
      <c r="D36" t="s">
        <v>268</v>
      </c>
      <c r="E36" t="s">
        <v>269</v>
      </c>
      <c r="F36" s="21">
        <v>37901</v>
      </c>
      <c r="G36" t="s">
        <v>270</v>
      </c>
      <c r="H36" t="s">
        <v>5</v>
      </c>
      <c r="I36" t="str">
        <f t="shared" si="0"/>
        <v>Nuria Sprengart</v>
      </c>
    </row>
    <row r="37" spans="1:9" x14ac:dyDescent="0.2">
      <c r="A37" t="s">
        <v>775</v>
      </c>
      <c r="B37" t="s">
        <v>317</v>
      </c>
      <c r="C37" t="s">
        <v>776</v>
      </c>
      <c r="D37" t="s">
        <v>268</v>
      </c>
      <c r="E37" t="s">
        <v>278</v>
      </c>
      <c r="F37" s="21">
        <v>38594</v>
      </c>
      <c r="G37" t="s">
        <v>270</v>
      </c>
      <c r="H37" t="s">
        <v>5</v>
      </c>
      <c r="I37" t="str">
        <f t="shared" si="0"/>
        <v>Paul Schmeißner</v>
      </c>
    </row>
    <row r="38" spans="1:9" x14ac:dyDescent="0.2">
      <c r="A38" t="s">
        <v>312</v>
      </c>
      <c r="B38" t="s">
        <v>313</v>
      </c>
      <c r="C38" t="s">
        <v>314</v>
      </c>
      <c r="D38" t="s">
        <v>315</v>
      </c>
      <c r="E38" t="s">
        <v>278</v>
      </c>
      <c r="F38" s="21">
        <v>29972</v>
      </c>
      <c r="G38" t="s">
        <v>270</v>
      </c>
      <c r="H38" t="s">
        <v>5</v>
      </c>
      <c r="I38" t="str">
        <f t="shared" si="0"/>
        <v>Stefan Ljutzkanov</v>
      </c>
    </row>
    <row r="39" spans="1:9" x14ac:dyDescent="0.2">
      <c r="A39" t="s">
        <v>316</v>
      </c>
      <c r="B39" t="s">
        <v>317</v>
      </c>
      <c r="C39" t="s">
        <v>189</v>
      </c>
      <c r="D39" t="s">
        <v>268</v>
      </c>
      <c r="E39" t="s">
        <v>278</v>
      </c>
      <c r="F39" s="21">
        <v>39939</v>
      </c>
      <c r="G39" t="s">
        <v>270</v>
      </c>
      <c r="H39" t="s">
        <v>5</v>
      </c>
      <c r="I39" t="str">
        <f t="shared" si="0"/>
        <v>Marc Schmeißner</v>
      </c>
    </row>
    <row r="40" spans="1:9" x14ac:dyDescent="0.2">
      <c r="A40" t="s">
        <v>318</v>
      </c>
      <c r="B40" t="s">
        <v>290</v>
      </c>
      <c r="C40" t="s">
        <v>319</v>
      </c>
      <c r="D40" t="s">
        <v>268</v>
      </c>
      <c r="E40" t="s">
        <v>278</v>
      </c>
      <c r="F40" s="21">
        <v>39758</v>
      </c>
      <c r="G40" t="s">
        <v>270</v>
      </c>
      <c r="H40" t="s">
        <v>5</v>
      </c>
      <c r="I40" t="str">
        <f t="shared" si="0"/>
        <v>Phynn Cedric Padeken</v>
      </c>
    </row>
    <row r="41" spans="1:9" x14ac:dyDescent="0.2">
      <c r="A41" t="s">
        <v>320</v>
      </c>
      <c r="B41" t="s">
        <v>321</v>
      </c>
      <c r="C41" t="s">
        <v>322</v>
      </c>
      <c r="D41" t="s">
        <v>268</v>
      </c>
      <c r="E41" t="s">
        <v>269</v>
      </c>
      <c r="F41" s="21">
        <v>38448</v>
      </c>
      <c r="G41" t="s">
        <v>270</v>
      </c>
      <c r="H41" t="s">
        <v>5</v>
      </c>
      <c r="I41" t="str">
        <f t="shared" si="0"/>
        <v>Paula Busch</v>
      </c>
    </row>
    <row r="42" spans="1:9" x14ac:dyDescent="0.2">
      <c r="A42" t="s">
        <v>324</v>
      </c>
      <c r="B42" t="s">
        <v>325</v>
      </c>
      <c r="C42" t="s">
        <v>326</v>
      </c>
      <c r="D42" t="s">
        <v>268</v>
      </c>
      <c r="E42" t="s">
        <v>269</v>
      </c>
      <c r="F42" s="21">
        <v>40123</v>
      </c>
      <c r="G42" t="s">
        <v>270</v>
      </c>
      <c r="H42" t="s">
        <v>5</v>
      </c>
      <c r="I42" t="str">
        <f t="shared" si="0"/>
        <v>Lilly Reiter</v>
      </c>
    </row>
    <row r="43" spans="1:9" x14ac:dyDescent="0.2">
      <c r="A43" t="s">
        <v>778</v>
      </c>
      <c r="B43" t="s">
        <v>779</v>
      </c>
      <c r="C43" t="s">
        <v>780</v>
      </c>
      <c r="D43" t="s">
        <v>268</v>
      </c>
      <c r="E43" t="s">
        <v>278</v>
      </c>
      <c r="F43" s="21">
        <v>36804</v>
      </c>
      <c r="G43" t="s">
        <v>270</v>
      </c>
      <c r="H43" t="s">
        <v>5</v>
      </c>
      <c r="I43" t="str">
        <f t="shared" si="0"/>
        <v>Julius Widmann</v>
      </c>
    </row>
    <row r="44" spans="1:9" x14ac:dyDescent="0.2">
      <c r="A44" t="s">
        <v>327</v>
      </c>
      <c r="B44" t="s">
        <v>292</v>
      </c>
      <c r="C44" t="s">
        <v>328</v>
      </c>
      <c r="D44" t="s">
        <v>268</v>
      </c>
      <c r="E44" t="s">
        <v>278</v>
      </c>
      <c r="F44" s="21">
        <v>38421</v>
      </c>
      <c r="G44" t="s">
        <v>270</v>
      </c>
      <c r="H44" t="s">
        <v>5</v>
      </c>
      <c r="I44" t="str">
        <f t="shared" si="0"/>
        <v>Leon Jacob</v>
      </c>
    </row>
    <row r="45" spans="1:9" x14ac:dyDescent="0.2">
      <c r="A45" t="s">
        <v>329</v>
      </c>
      <c r="B45" t="s">
        <v>330</v>
      </c>
      <c r="C45" t="s">
        <v>331</v>
      </c>
      <c r="D45" t="s">
        <v>268</v>
      </c>
      <c r="E45" t="s">
        <v>278</v>
      </c>
      <c r="F45" s="21">
        <v>37021</v>
      </c>
      <c r="G45" t="s">
        <v>270</v>
      </c>
      <c r="H45" t="s">
        <v>5</v>
      </c>
      <c r="I45" t="str">
        <f t="shared" si="0"/>
        <v>Vincent Arnu</v>
      </c>
    </row>
    <row r="46" spans="1:9" x14ac:dyDescent="0.2">
      <c r="A46" t="s">
        <v>332</v>
      </c>
      <c r="B46" t="s">
        <v>321</v>
      </c>
      <c r="C46" t="s">
        <v>333</v>
      </c>
      <c r="D46" t="s">
        <v>268</v>
      </c>
      <c r="E46" t="s">
        <v>278</v>
      </c>
      <c r="F46" s="21">
        <v>38147</v>
      </c>
      <c r="G46" t="s">
        <v>270</v>
      </c>
      <c r="H46" t="s">
        <v>5</v>
      </c>
      <c r="I46" t="str">
        <f t="shared" si="0"/>
        <v>Finn Busch</v>
      </c>
    </row>
    <row r="47" spans="1:9" x14ac:dyDescent="0.2">
      <c r="A47" t="s">
        <v>334</v>
      </c>
      <c r="B47" t="s">
        <v>42</v>
      </c>
      <c r="C47" t="s">
        <v>335</v>
      </c>
      <c r="D47" t="s">
        <v>268</v>
      </c>
      <c r="E47" t="s">
        <v>278</v>
      </c>
      <c r="F47" s="21">
        <v>34439</v>
      </c>
      <c r="G47" t="s">
        <v>270</v>
      </c>
      <c r="H47" t="s">
        <v>5</v>
      </c>
      <c r="I47" t="str">
        <f t="shared" si="0"/>
        <v>Christopher Klein</v>
      </c>
    </row>
    <row r="48" spans="1:9" x14ac:dyDescent="0.2">
      <c r="A48" t="s">
        <v>337</v>
      </c>
      <c r="B48" t="s">
        <v>338</v>
      </c>
      <c r="C48" t="s">
        <v>108</v>
      </c>
      <c r="D48" t="s">
        <v>268</v>
      </c>
      <c r="E48" t="s">
        <v>278</v>
      </c>
      <c r="F48" s="21">
        <v>32699</v>
      </c>
      <c r="G48" t="s">
        <v>270</v>
      </c>
      <c r="H48" t="s">
        <v>5</v>
      </c>
      <c r="I48" t="str">
        <f t="shared" si="0"/>
        <v>Sebastian Rduch</v>
      </c>
    </row>
    <row r="49" spans="1:9" x14ac:dyDescent="0.2">
      <c r="A49" t="s">
        <v>717</v>
      </c>
      <c r="B49" t="s">
        <v>255</v>
      </c>
      <c r="C49" t="s">
        <v>718</v>
      </c>
      <c r="D49" t="s">
        <v>268</v>
      </c>
      <c r="E49" t="s">
        <v>278</v>
      </c>
      <c r="F49" s="21">
        <v>34843</v>
      </c>
      <c r="G49" t="s">
        <v>270</v>
      </c>
      <c r="H49" t="s">
        <v>5</v>
      </c>
      <c r="I49" t="str">
        <f t="shared" si="0"/>
        <v>Steffen Becker</v>
      </c>
    </row>
    <row r="50" spans="1:9" x14ac:dyDescent="0.2">
      <c r="A50" t="s">
        <v>729</v>
      </c>
      <c r="B50" t="s">
        <v>285</v>
      </c>
      <c r="C50" t="s">
        <v>730</v>
      </c>
      <c r="D50" t="s">
        <v>268</v>
      </c>
      <c r="E50" t="s">
        <v>269</v>
      </c>
      <c r="F50" s="21">
        <v>22460</v>
      </c>
      <c r="G50" t="s">
        <v>270</v>
      </c>
      <c r="H50" t="s">
        <v>5</v>
      </c>
      <c r="I50" t="str">
        <f t="shared" si="0"/>
        <v>Birgit Degiuli</v>
      </c>
    </row>
    <row r="51" spans="1:9" x14ac:dyDescent="0.2">
      <c r="A51" t="s">
        <v>339</v>
      </c>
      <c r="B51" t="s">
        <v>340</v>
      </c>
      <c r="C51" t="s">
        <v>214</v>
      </c>
      <c r="D51" t="s">
        <v>268</v>
      </c>
      <c r="E51" t="s">
        <v>278</v>
      </c>
      <c r="F51" s="21">
        <v>37689</v>
      </c>
      <c r="G51" t="s">
        <v>270</v>
      </c>
      <c r="H51" t="s">
        <v>5</v>
      </c>
      <c r="I51" t="str">
        <f t="shared" si="0"/>
        <v>Tobias Mickel</v>
      </c>
    </row>
    <row r="52" spans="1:9" x14ac:dyDescent="0.2">
      <c r="A52" t="s">
        <v>341</v>
      </c>
      <c r="B52" t="s">
        <v>342</v>
      </c>
      <c r="C52" t="s">
        <v>343</v>
      </c>
      <c r="D52" t="s">
        <v>268</v>
      </c>
      <c r="E52" t="s">
        <v>278</v>
      </c>
      <c r="F52" s="21">
        <v>39969</v>
      </c>
      <c r="G52" t="s">
        <v>270</v>
      </c>
      <c r="H52" t="s">
        <v>5</v>
      </c>
      <c r="I52" t="str">
        <f t="shared" si="0"/>
        <v>Ben Löchner</v>
      </c>
    </row>
    <row r="53" spans="1:9" x14ac:dyDescent="0.2">
      <c r="A53" t="s">
        <v>344</v>
      </c>
      <c r="B53" t="s">
        <v>290</v>
      </c>
      <c r="C53" t="s">
        <v>345</v>
      </c>
      <c r="D53" t="s">
        <v>268</v>
      </c>
      <c r="E53" t="s">
        <v>269</v>
      </c>
      <c r="F53" s="21">
        <v>40730</v>
      </c>
      <c r="G53" t="s">
        <v>270</v>
      </c>
      <c r="H53" t="s">
        <v>5</v>
      </c>
      <c r="I53" t="str">
        <f t="shared" si="0"/>
        <v>Phelina Padeken</v>
      </c>
    </row>
    <row r="54" spans="1:9" x14ac:dyDescent="0.2">
      <c r="A54" t="s">
        <v>346</v>
      </c>
      <c r="B54" t="s">
        <v>30</v>
      </c>
      <c r="C54" t="s">
        <v>50</v>
      </c>
      <c r="D54" t="s">
        <v>268</v>
      </c>
      <c r="E54" t="s">
        <v>269</v>
      </c>
      <c r="F54" s="21">
        <v>37776</v>
      </c>
      <c r="G54" t="s">
        <v>270</v>
      </c>
      <c r="H54" t="s">
        <v>5</v>
      </c>
      <c r="I54" t="str">
        <f t="shared" si="0"/>
        <v>Louisa Marburger</v>
      </c>
    </row>
    <row r="55" spans="1:9" x14ac:dyDescent="0.2">
      <c r="A55" t="s">
        <v>347</v>
      </c>
      <c r="B55" t="s">
        <v>348</v>
      </c>
      <c r="C55" t="s">
        <v>349</v>
      </c>
      <c r="D55" t="s">
        <v>268</v>
      </c>
      <c r="E55" t="s">
        <v>278</v>
      </c>
      <c r="F55" s="21">
        <v>38743</v>
      </c>
      <c r="G55" t="s">
        <v>270</v>
      </c>
      <c r="H55" t="s">
        <v>5</v>
      </c>
      <c r="I55" t="str">
        <f t="shared" si="0"/>
        <v>Bruno Steffen-Sánchez</v>
      </c>
    </row>
    <row r="56" spans="1:9" x14ac:dyDescent="0.2">
      <c r="A56" t="s">
        <v>350</v>
      </c>
      <c r="B56" t="s">
        <v>351</v>
      </c>
      <c r="C56" t="s">
        <v>352</v>
      </c>
      <c r="D56" t="s">
        <v>268</v>
      </c>
      <c r="E56" t="s">
        <v>278</v>
      </c>
      <c r="F56" s="21">
        <v>39112</v>
      </c>
      <c r="G56" t="s">
        <v>270</v>
      </c>
      <c r="H56" t="s">
        <v>5</v>
      </c>
      <c r="I56" t="str">
        <f t="shared" si="0"/>
        <v>Joshua Bernhard</v>
      </c>
    </row>
    <row r="57" spans="1:9" x14ac:dyDescent="0.2">
      <c r="A57" t="s">
        <v>353</v>
      </c>
      <c r="B57" t="s">
        <v>354</v>
      </c>
      <c r="C57" t="s">
        <v>182</v>
      </c>
      <c r="D57" t="s">
        <v>268</v>
      </c>
      <c r="E57" t="s">
        <v>278</v>
      </c>
      <c r="F57" s="21">
        <v>39190</v>
      </c>
      <c r="G57" t="s">
        <v>270</v>
      </c>
      <c r="H57" t="s">
        <v>5</v>
      </c>
      <c r="I57" t="str">
        <f t="shared" si="0"/>
        <v>Fabian Rys</v>
      </c>
    </row>
    <row r="58" spans="1:9" x14ac:dyDescent="0.2">
      <c r="A58" t="s">
        <v>355</v>
      </c>
      <c r="B58" t="s">
        <v>356</v>
      </c>
      <c r="C58" t="s">
        <v>357</v>
      </c>
      <c r="D58" t="s">
        <v>358</v>
      </c>
      <c r="E58" t="s">
        <v>278</v>
      </c>
      <c r="F58" s="21">
        <v>39745</v>
      </c>
      <c r="G58" t="s">
        <v>270</v>
      </c>
      <c r="H58" t="s">
        <v>5</v>
      </c>
      <c r="I58" t="str">
        <f t="shared" si="0"/>
        <v>Zipeng Shen</v>
      </c>
    </row>
    <row r="59" spans="1:9" x14ac:dyDescent="0.2">
      <c r="A59" t="s">
        <v>359</v>
      </c>
      <c r="B59" t="s">
        <v>360</v>
      </c>
      <c r="C59" t="s">
        <v>267</v>
      </c>
      <c r="D59" t="s">
        <v>268</v>
      </c>
      <c r="E59" t="s">
        <v>269</v>
      </c>
      <c r="F59" s="21">
        <v>39035</v>
      </c>
      <c r="G59" t="s">
        <v>270</v>
      </c>
      <c r="H59" t="s">
        <v>5</v>
      </c>
      <c r="I59" t="str">
        <f t="shared" si="0"/>
        <v>Alina Ayan</v>
      </c>
    </row>
    <row r="60" spans="1:9" x14ac:dyDescent="0.2">
      <c r="A60" t="s">
        <v>787</v>
      </c>
      <c r="B60" t="s">
        <v>3148</v>
      </c>
      <c r="C60" t="s">
        <v>3147</v>
      </c>
      <c r="D60" t="s">
        <v>268</v>
      </c>
      <c r="E60" t="s">
        <v>269</v>
      </c>
      <c r="F60" s="21">
        <v>40250</v>
      </c>
      <c r="G60" t="s">
        <v>270</v>
      </c>
      <c r="H60" t="s">
        <v>5</v>
      </c>
      <c r="I60" t="str">
        <f t="shared" si="0"/>
        <v>Anastasiia Alekseevna Gietzen</v>
      </c>
    </row>
    <row r="61" spans="1:9" x14ac:dyDescent="0.2">
      <c r="A61" t="s">
        <v>789</v>
      </c>
      <c r="B61" t="s">
        <v>790</v>
      </c>
      <c r="C61" t="s">
        <v>215</v>
      </c>
      <c r="D61" t="s">
        <v>268</v>
      </c>
      <c r="E61" t="s">
        <v>278</v>
      </c>
      <c r="F61" s="21">
        <v>38518</v>
      </c>
      <c r="G61" t="s">
        <v>270</v>
      </c>
      <c r="H61" t="s">
        <v>5</v>
      </c>
      <c r="I61" t="str">
        <f t="shared" si="0"/>
        <v>David Eckerlin</v>
      </c>
    </row>
    <row r="62" spans="1:9" x14ac:dyDescent="0.2">
      <c r="A62" t="s">
        <v>797</v>
      </c>
      <c r="B62" t="s">
        <v>46</v>
      </c>
      <c r="C62" t="s">
        <v>65</v>
      </c>
      <c r="D62" t="s">
        <v>268</v>
      </c>
      <c r="E62" t="s">
        <v>269</v>
      </c>
      <c r="F62" s="21">
        <v>36839</v>
      </c>
      <c r="G62" t="s">
        <v>270</v>
      </c>
      <c r="H62" t="s">
        <v>5</v>
      </c>
      <c r="I62" t="str">
        <f t="shared" si="0"/>
        <v>Carina Pfeil</v>
      </c>
    </row>
    <row r="63" spans="1:9" x14ac:dyDescent="0.2">
      <c r="A63" t="s">
        <v>798</v>
      </c>
      <c r="B63" t="s">
        <v>292</v>
      </c>
      <c r="C63" t="s">
        <v>799</v>
      </c>
      <c r="D63" t="s">
        <v>268</v>
      </c>
      <c r="E63" t="s">
        <v>269</v>
      </c>
      <c r="F63" s="21">
        <v>26662</v>
      </c>
      <c r="G63" t="s">
        <v>270</v>
      </c>
      <c r="H63" t="s">
        <v>5</v>
      </c>
      <c r="I63" t="str">
        <f t="shared" si="0"/>
        <v>Virginia Jacob</v>
      </c>
    </row>
    <row r="64" spans="1:9" x14ac:dyDescent="0.2">
      <c r="A64" t="s">
        <v>3168</v>
      </c>
      <c r="B64" t="s">
        <v>3167</v>
      </c>
      <c r="C64" t="s">
        <v>3166</v>
      </c>
      <c r="D64" t="s">
        <v>2499</v>
      </c>
      <c r="E64" t="s">
        <v>278</v>
      </c>
      <c r="F64" s="21">
        <v>40114</v>
      </c>
      <c r="G64" t="s">
        <v>270</v>
      </c>
      <c r="H64" t="s">
        <v>5</v>
      </c>
      <c r="I64" t="str">
        <f t="shared" si="0"/>
        <v>Jayden Harris</v>
      </c>
    </row>
    <row r="65" spans="1:9" x14ac:dyDescent="0.2">
      <c r="A65" t="s">
        <v>2363</v>
      </c>
      <c r="B65" t="s">
        <v>80</v>
      </c>
      <c r="C65" t="s">
        <v>79</v>
      </c>
      <c r="D65" t="s">
        <v>268</v>
      </c>
      <c r="E65" t="s">
        <v>278</v>
      </c>
      <c r="F65" s="21">
        <v>36796</v>
      </c>
      <c r="G65" t="s">
        <v>270</v>
      </c>
      <c r="H65" t="s">
        <v>5</v>
      </c>
      <c r="I65" t="str">
        <f t="shared" si="0"/>
        <v>Nils Rogenwieser</v>
      </c>
    </row>
    <row r="66" spans="1:9" x14ac:dyDescent="0.2">
      <c r="A66" t="s">
        <v>3146</v>
      </c>
      <c r="B66" t="s">
        <v>3145</v>
      </c>
      <c r="C66" t="s">
        <v>3144</v>
      </c>
      <c r="D66" t="s">
        <v>268</v>
      </c>
      <c r="E66" t="s">
        <v>269</v>
      </c>
      <c r="F66" s="21">
        <v>35290</v>
      </c>
      <c r="G66" t="s">
        <v>270</v>
      </c>
      <c r="H66" t="s">
        <v>5</v>
      </c>
      <c r="I66" t="str">
        <f t="shared" ref="I66:I129" si="1">CONCATENATE(C66," ",B66)</f>
        <v>Aileen Krein</v>
      </c>
    </row>
    <row r="67" spans="1:9" x14ac:dyDescent="0.2">
      <c r="A67" t="s">
        <v>3143</v>
      </c>
      <c r="B67" t="s">
        <v>3142</v>
      </c>
      <c r="C67" t="s">
        <v>3141</v>
      </c>
      <c r="D67" t="s">
        <v>268</v>
      </c>
      <c r="E67" t="s">
        <v>269</v>
      </c>
      <c r="F67" s="21">
        <v>38981</v>
      </c>
      <c r="G67" t="s">
        <v>270</v>
      </c>
      <c r="H67" t="s">
        <v>5</v>
      </c>
      <c r="I67" t="str">
        <f t="shared" si="1"/>
        <v>Anna-Lena Zorn</v>
      </c>
    </row>
    <row r="68" spans="1:9" x14ac:dyDescent="0.2">
      <c r="A68" t="s">
        <v>3140</v>
      </c>
      <c r="B68" t="s">
        <v>3139</v>
      </c>
      <c r="C68" t="s">
        <v>1042</v>
      </c>
      <c r="D68" t="s">
        <v>268</v>
      </c>
      <c r="E68" t="s">
        <v>269</v>
      </c>
      <c r="F68" s="21">
        <v>32899</v>
      </c>
      <c r="G68" t="s">
        <v>270</v>
      </c>
      <c r="H68" t="s">
        <v>5</v>
      </c>
      <c r="I68" t="str">
        <f t="shared" si="1"/>
        <v>Anna Hodrius</v>
      </c>
    </row>
    <row r="69" spans="1:9" x14ac:dyDescent="0.2">
      <c r="A69" t="s">
        <v>3138</v>
      </c>
      <c r="B69" t="s">
        <v>2533</v>
      </c>
      <c r="C69" t="s">
        <v>191</v>
      </c>
      <c r="D69" t="s">
        <v>268</v>
      </c>
      <c r="E69" t="s">
        <v>278</v>
      </c>
      <c r="F69" s="21">
        <v>38006</v>
      </c>
      <c r="G69" t="s">
        <v>270</v>
      </c>
      <c r="H69" t="s">
        <v>5</v>
      </c>
      <c r="I69" t="str">
        <f t="shared" si="1"/>
        <v>Moritz Miller</v>
      </c>
    </row>
    <row r="70" spans="1:9" x14ac:dyDescent="0.2">
      <c r="A70" t="s">
        <v>3175</v>
      </c>
      <c r="B70" t="s">
        <v>3176</v>
      </c>
      <c r="C70" t="s">
        <v>497</v>
      </c>
      <c r="D70" t="s">
        <v>268</v>
      </c>
      <c r="E70" t="s">
        <v>278</v>
      </c>
      <c r="F70" s="21">
        <v>32379</v>
      </c>
      <c r="G70" t="s">
        <v>270</v>
      </c>
      <c r="H70" t="s">
        <v>5</v>
      </c>
      <c r="I70" t="str">
        <f t="shared" si="1"/>
        <v>Philipp Pelz</v>
      </c>
    </row>
    <row r="71" spans="1:9" x14ac:dyDescent="0.2">
      <c r="A71" t="s">
        <v>3137</v>
      </c>
      <c r="B71" t="s">
        <v>2231</v>
      </c>
      <c r="C71" t="s">
        <v>711</v>
      </c>
      <c r="D71" t="s">
        <v>268</v>
      </c>
      <c r="E71" t="s">
        <v>278</v>
      </c>
      <c r="F71" s="21">
        <v>40437</v>
      </c>
      <c r="G71" t="s">
        <v>270</v>
      </c>
      <c r="H71" t="s">
        <v>5</v>
      </c>
      <c r="I71" t="str">
        <f t="shared" si="1"/>
        <v>Florian Beyer</v>
      </c>
    </row>
    <row r="72" spans="1:9" x14ac:dyDescent="0.2">
      <c r="A72" t="s">
        <v>3177</v>
      </c>
      <c r="B72" t="s">
        <v>3178</v>
      </c>
      <c r="C72" t="s">
        <v>229</v>
      </c>
      <c r="D72" t="s">
        <v>268</v>
      </c>
      <c r="E72" t="s">
        <v>278</v>
      </c>
      <c r="F72" s="21">
        <v>39092</v>
      </c>
      <c r="G72" t="s">
        <v>270</v>
      </c>
      <c r="H72" t="s">
        <v>5</v>
      </c>
      <c r="I72" t="str">
        <f t="shared" si="1"/>
        <v>Jonas Schmid</v>
      </c>
    </row>
    <row r="73" spans="1:9" x14ac:dyDescent="0.2">
      <c r="A73" t="s">
        <v>1050</v>
      </c>
      <c r="B73" t="s">
        <v>114</v>
      </c>
      <c r="C73" t="s">
        <v>252</v>
      </c>
      <c r="D73" t="s">
        <v>268</v>
      </c>
      <c r="E73" t="s">
        <v>278</v>
      </c>
      <c r="F73" s="21">
        <v>37303</v>
      </c>
      <c r="G73" t="s">
        <v>270</v>
      </c>
      <c r="H73" t="s">
        <v>5</v>
      </c>
      <c r="I73" t="str">
        <f t="shared" si="1"/>
        <v>Matti-Lukka Bahro</v>
      </c>
    </row>
    <row r="74" spans="1:9" x14ac:dyDescent="0.2">
      <c r="A74" t="s">
        <v>1403</v>
      </c>
      <c r="B74" t="s">
        <v>219</v>
      </c>
      <c r="C74" t="s">
        <v>1327</v>
      </c>
      <c r="D74" t="s">
        <v>268</v>
      </c>
      <c r="E74" t="s">
        <v>269</v>
      </c>
      <c r="F74" s="21">
        <v>36402</v>
      </c>
      <c r="G74" t="s">
        <v>270</v>
      </c>
      <c r="H74" t="s">
        <v>5</v>
      </c>
      <c r="I74" t="str">
        <f t="shared" si="1"/>
        <v>Lea Schwarz</v>
      </c>
    </row>
    <row r="75" spans="1:9" x14ac:dyDescent="0.2">
      <c r="A75" t="s">
        <v>3321</v>
      </c>
      <c r="B75" t="s">
        <v>3322</v>
      </c>
      <c r="C75" t="s">
        <v>459</v>
      </c>
      <c r="D75" t="s">
        <v>268</v>
      </c>
      <c r="E75" t="s">
        <v>278</v>
      </c>
      <c r="F75" s="21">
        <v>38428</v>
      </c>
      <c r="G75" t="s">
        <v>270</v>
      </c>
      <c r="H75" t="s">
        <v>5</v>
      </c>
      <c r="I75" t="str">
        <f t="shared" si="1"/>
        <v>Simon Schenk</v>
      </c>
    </row>
    <row r="76" spans="1:9" x14ac:dyDescent="0.2">
      <c r="A76" t="s">
        <v>3323</v>
      </c>
      <c r="B76" t="s">
        <v>3324</v>
      </c>
      <c r="C76" t="s">
        <v>3325</v>
      </c>
      <c r="D76" t="s">
        <v>268</v>
      </c>
      <c r="E76" t="s">
        <v>278</v>
      </c>
      <c r="F76" s="21">
        <v>37917</v>
      </c>
      <c r="G76" t="s">
        <v>270</v>
      </c>
      <c r="H76" t="s">
        <v>5</v>
      </c>
      <c r="I76" t="str">
        <f t="shared" si="1"/>
        <v>Tamino Procida</v>
      </c>
    </row>
    <row r="77" spans="1:9" x14ac:dyDescent="0.2">
      <c r="A77" t="s">
        <v>362</v>
      </c>
      <c r="B77" t="s">
        <v>363</v>
      </c>
      <c r="C77" t="s">
        <v>202</v>
      </c>
      <c r="D77" t="s">
        <v>364</v>
      </c>
      <c r="E77" t="s">
        <v>278</v>
      </c>
      <c r="F77" s="21">
        <v>30225</v>
      </c>
      <c r="G77" t="s">
        <v>361</v>
      </c>
      <c r="H77" t="s">
        <v>15</v>
      </c>
      <c r="I77" t="str">
        <f t="shared" si="1"/>
        <v>Dennis Abraham</v>
      </c>
    </row>
    <row r="78" spans="1:9" x14ac:dyDescent="0.2">
      <c r="A78" t="s">
        <v>803</v>
      </c>
      <c r="B78" t="s">
        <v>804</v>
      </c>
      <c r="C78" t="s">
        <v>510</v>
      </c>
      <c r="D78" t="s">
        <v>268</v>
      </c>
      <c r="E78" t="s">
        <v>269</v>
      </c>
      <c r="F78" s="21">
        <v>31813</v>
      </c>
      <c r="G78" t="s">
        <v>361</v>
      </c>
      <c r="H78" t="s">
        <v>15</v>
      </c>
      <c r="I78" t="str">
        <f t="shared" si="1"/>
        <v>Mona Schoennerstedt</v>
      </c>
    </row>
    <row r="79" spans="1:9" x14ac:dyDescent="0.2">
      <c r="A79" t="s">
        <v>805</v>
      </c>
      <c r="B79" t="s">
        <v>786</v>
      </c>
      <c r="C79" t="s">
        <v>399</v>
      </c>
      <c r="D79" t="s">
        <v>268</v>
      </c>
      <c r="E79" t="s">
        <v>269</v>
      </c>
      <c r="F79" s="21">
        <v>34296</v>
      </c>
      <c r="G79" t="s">
        <v>361</v>
      </c>
      <c r="H79" t="s">
        <v>15</v>
      </c>
      <c r="I79" t="str">
        <f t="shared" si="1"/>
        <v>Vanessa Poyatos</v>
      </c>
    </row>
    <row r="80" spans="1:9" x14ac:dyDescent="0.2">
      <c r="A80" t="s">
        <v>808</v>
      </c>
      <c r="B80" t="s">
        <v>809</v>
      </c>
      <c r="C80" t="s">
        <v>810</v>
      </c>
      <c r="D80" t="s">
        <v>268</v>
      </c>
      <c r="E80" t="s">
        <v>278</v>
      </c>
      <c r="F80" s="21">
        <v>33982</v>
      </c>
      <c r="G80" t="s">
        <v>361</v>
      </c>
      <c r="H80" t="s">
        <v>15</v>
      </c>
      <c r="I80" t="str">
        <f t="shared" si="1"/>
        <v>Leonard Heim</v>
      </c>
    </row>
    <row r="81" spans="1:9" x14ac:dyDescent="0.2">
      <c r="A81" t="s">
        <v>816</v>
      </c>
      <c r="B81" t="s">
        <v>817</v>
      </c>
      <c r="C81" t="s">
        <v>818</v>
      </c>
      <c r="D81" t="s">
        <v>358</v>
      </c>
      <c r="E81" t="s">
        <v>278</v>
      </c>
      <c r="F81" s="21">
        <v>21105</v>
      </c>
      <c r="G81" t="s">
        <v>361</v>
      </c>
      <c r="H81" t="s">
        <v>15</v>
      </c>
      <c r="I81" t="str">
        <f t="shared" si="1"/>
        <v>Jianye Shi</v>
      </c>
    </row>
    <row r="82" spans="1:9" x14ac:dyDescent="0.2">
      <c r="A82" t="s">
        <v>365</v>
      </c>
      <c r="B82" t="s">
        <v>366</v>
      </c>
      <c r="C82" t="s">
        <v>367</v>
      </c>
      <c r="D82" t="s">
        <v>268</v>
      </c>
      <c r="E82" t="s">
        <v>278</v>
      </c>
      <c r="F82" s="21">
        <v>37247</v>
      </c>
      <c r="G82" t="s">
        <v>361</v>
      </c>
      <c r="H82" t="s">
        <v>15</v>
      </c>
      <c r="I82" t="str">
        <f t="shared" si="1"/>
        <v>Jan Marc Arenth</v>
      </c>
    </row>
    <row r="83" spans="1:9" x14ac:dyDescent="0.2">
      <c r="A83" t="s">
        <v>819</v>
      </c>
      <c r="B83" t="s">
        <v>820</v>
      </c>
      <c r="C83" t="s">
        <v>51</v>
      </c>
      <c r="D83" t="s">
        <v>268</v>
      </c>
      <c r="E83" t="s">
        <v>269</v>
      </c>
      <c r="F83" s="21">
        <v>36767</v>
      </c>
      <c r="G83" t="s">
        <v>361</v>
      </c>
      <c r="H83" t="s">
        <v>15</v>
      </c>
      <c r="I83" t="str">
        <f t="shared" si="1"/>
        <v>Jasmin Stepniak</v>
      </c>
    </row>
    <row r="84" spans="1:9" x14ac:dyDescent="0.2">
      <c r="A84" t="s">
        <v>781</v>
      </c>
      <c r="B84" t="s">
        <v>782</v>
      </c>
      <c r="C84" t="s">
        <v>125</v>
      </c>
      <c r="D84" t="s">
        <v>268</v>
      </c>
      <c r="E84" t="s">
        <v>278</v>
      </c>
      <c r="F84" s="21">
        <v>34130</v>
      </c>
      <c r="G84" t="s">
        <v>361</v>
      </c>
      <c r="H84" t="s">
        <v>15</v>
      </c>
      <c r="I84" t="str">
        <f t="shared" si="1"/>
        <v>Christoph Mangstl</v>
      </c>
    </row>
    <row r="85" spans="1:9" x14ac:dyDescent="0.2">
      <c r="A85" t="s">
        <v>785</v>
      </c>
      <c r="B85" t="s">
        <v>786</v>
      </c>
      <c r="C85" t="s">
        <v>215</v>
      </c>
      <c r="D85" t="s">
        <v>268</v>
      </c>
      <c r="E85" t="s">
        <v>278</v>
      </c>
      <c r="F85" s="21">
        <v>35208</v>
      </c>
      <c r="G85" t="s">
        <v>361</v>
      </c>
      <c r="H85" t="s">
        <v>15</v>
      </c>
      <c r="I85" t="str">
        <f t="shared" si="1"/>
        <v>David Poyatos</v>
      </c>
    </row>
    <row r="86" spans="1:9" x14ac:dyDescent="0.2">
      <c r="A86" t="s">
        <v>368</v>
      </c>
      <c r="B86" t="s">
        <v>369</v>
      </c>
      <c r="C86" t="s">
        <v>370</v>
      </c>
      <c r="D86" t="s">
        <v>358</v>
      </c>
      <c r="E86" t="s">
        <v>278</v>
      </c>
      <c r="F86" s="21">
        <v>29549</v>
      </c>
      <c r="G86" t="s">
        <v>361</v>
      </c>
      <c r="H86" t="s">
        <v>15</v>
      </c>
      <c r="I86" t="str">
        <f t="shared" si="1"/>
        <v>Jiancan Li</v>
      </c>
    </row>
    <row r="87" spans="1:9" x14ac:dyDescent="0.2">
      <c r="A87" t="s">
        <v>381</v>
      </c>
      <c r="B87" t="s">
        <v>382</v>
      </c>
      <c r="C87" t="s">
        <v>215</v>
      </c>
      <c r="D87" t="s">
        <v>268</v>
      </c>
      <c r="E87" t="s">
        <v>278</v>
      </c>
      <c r="F87" s="21">
        <v>32198</v>
      </c>
      <c r="G87" t="s">
        <v>361</v>
      </c>
      <c r="H87" t="s">
        <v>15</v>
      </c>
      <c r="I87" t="str">
        <f t="shared" si="1"/>
        <v>David Altmeyer</v>
      </c>
    </row>
    <row r="88" spans="1:9" x14ac:dyDescent="0.2">
      <c r="A88" t="s">
        <v>386</v>
      </c>
      <c r="B88" t="s">
        <v>387</v>
      </c>
      <c r="C88" t="s">
        <v>388</v>
      </c>
      <c r="D88" t="s">
        <v>268</v>
      </c>
      <c r="E88" t="s">
        <v>269</v>
      </c>
      <c r="F88" s="21">
        <v>38897</v>
      </c>
      <c r="G88" t="s">
        <v>361</v>
      </c>
      <c r="H88" t="s">
        <v>15</v>
      </c>
      <c r="I88" t="str">
        <f t="shared" si="1"/>
        <v>Aletta Höppner</v>
      </c>
    </row>
    <row r="89" spans="1:9" x14ac:dyDescent="0.2">
      <c r="A89" t="s">
        <v>389</v>
      </c>
      <c r="B89" t="s">
        <v>390</v>
      </c>
      <c r="C89" t="s">
        <v>391</v>
      </c>
      <c r="D89" t="s">
        <v>364</v>
      </c>
      <c r="E89" t="s">
        <v>269</v>
      </c>
      <c r="F89" s="21">
        <v>39474</v>
      </c>
      <c r="G89" t="s">
        <v>361</v>
      </c>
      <c r="H89" t="s">
        <v>15</v>
      </c>
      <c r="I89" t="str">
        <f t="shared" si="1"/>
        <v>Anika Chakrabarty</v>
      </c>
    </row>
    <row r="90" spans="1:9" x14ac:dyDescent="0.2">
      <c r="A90" t="s">
        <v>394</v>
      </c>
      <c r="B90" t="s">
        <v>395</v>
      </c>
      <c r="C90" t="s">
        <v>396</v>
      </c>
      <c r="D90" t="s">
        <v>268</v>
      </c>
      <c r="E90" t="s">
        <v>269</v>
      </c>
      <c r="F90" s="21">
        <v>38074</v>
      </c>
      <c r="G90" t="s">
        <v>361</v>
      </c>
      <c r="H90" t="s">
        <v>15</v>
      </c>
      <c r="I90" t="str">
        <f t="shared" si="1"/>
        <v>Ouning Liu</v>
      </c>
    </row>
    <row r="91" spans="1:9" x14ac:dyDescent="0.2">
      <c r="A91" t="s">
        <v>397</v>
      </c>
      <c r="B91" t="s">
        <v>398</v>
      </c>
      <c r="C91" t="s">
        <v>399</v>
      </c>
      <c r="D91" t="s">
        <v>268</v>
      </c>
      <c r="E91" t="s">
        <v>269</v>
      </c>
      <c r="F91" s="21">
        <v>40312</v>
      </c>
      <c r="G91" t="s">
        <v>361</v>
      </c>
      <c r="H91" t="s">
        <v>15</v>
      </c>
      <c r="I91" t="str">
        <f t="shared" si="1"/>
        <v>Vanessa Ott</v>
      </c>
    </row>
    <row r="92" spans="1:9" x14ac:dyDescent="0.2">
      <c r="A92" t="s">
        <v>836</v>
      </c>
      <c r="B92" t="s">
        <v>837</v>
      </c>
      <c r="C92" t="s">
        <v>838</v>
      </c>
      <c r="D92" t="s">
        <v>839</v>
      </c>
      <c r="E92" t="s">
        <v>269</v>
      </c>
      <c r="F92" s="21">
        <v>38135</v>
      </c>
      <c r="G92" t="s">
        <v>361</v>
      </c>
      <c r="H92" t="s">
        <v>15</v>
      </c>
      <c r="I92" t="str">
        <f t="shared" si="1"/>
        <v>Emily Mostovoy</v>
      </c>
    </row>
    <row r="93" spans="1:9" x14ac:dyDescent="0.2">
      <c r="A93" t="s">
        <v>400</v>
      </c>
      <c r="B93" t="s">
        <v>246</v>
      </c>
      <c r="C93" t="s">
        <v>401</v>
      </c>
      <c r="D93" t="s">
        <v>358</v>
      </c>
      <c r="E93" t="s">
        <v>278</v>
      </c>
      <c r="F93" s="21">
        <v>22480</v>
      </c>
      <c r="G93" t="s">
        <v>361</v>
      </c>
      <c r="H93" t="s">
        <v>15</v>
      </c>
      <c r="I93" t="str">
        <f t="shared" si="1"/>
        <v>Zaijun Hu</v>
      </c>
    </row>
    <row r="94" spans="1:9" x14ac:dyDescent="0.2">
      <c r="A94" t="s">
        <v>402</v>
      </c>
      <c r="B94" t="s">
        <v>369</v>
      </c>
      <c r="C94" t="s">
        <v>403</v>
      </c>
      <c r="D94" t="s">
        <v>358</v>
      </c>
      <c r="E94" t="s">
        <v>278</v>
      </c>
      <c r="F94" s="21">
        <v>40379</v>
      </c>
      <c r="G94" t="s">
        <v>361</v>
      </c>
      <c r="H94" t="s">
        <v>15</v>
      </c>
      <c r="I94" t="str">
        <f t="shared" si="1"/>
        <v>Chenglong Li</v>
      </c>
    </row>
    <row r="95" spans="1:9" x14ac:dyDescent="0.2">
      <c r="A95" t="s">
        <v>404</v>
      </c>
      <c r="B95" t="s">
        <v>405</v>
      </c>
      <c r="C95" t="s">
        <v>406</v>
      </c>
      <c r="D95" t="s">
        <v>364</v>
      </c>
      <c r="E95" t="s">
        <v>278</v>
      </c>
      <c r="F95" s="21">
        <v>39319</v>
      </c>
      <c r="G95" t="s">
        <v>361</v>
      </c>
      <c r="H95" t="s">
        <v>15</v>
      </c>
      <c r="I95" t="str">
        <f t="shared" si="1"/>
        <v>Jayasimman Prabakaran</v>
      </c>
    </row>
    <row r="96" spans="1:9" x14ac:dyDescent="0.2">
      <c r="A96" t="s">
        <v>408</v>
      </c>
      <c r="B96" t="s">
        <v>409</v>
      </c>
      <c r="C96" t="s">
        <v>410</v>
      </c>
      <c r="D96" t="s">
        <v>268</v>
      </c>
      <c r="E96" t="s">
        <v>269</v>
      </c>
      <c r="F96" s="21">
        <v>21774</v>
      </c>
      <c r="G96" t="s">
        <v>361</v>
      </c>
      <c r="H96" t="s">
        <v>15</v>
      </c>
      <c r="I96" t="str">
        <f t="shared" si="1"/>
        <v>Gabi Fischer</v>
      </c>
    </row>
    <row r="97" spans="1:9" x14ac:dyDescent="0.2">
      <c r="A97" t="s">
        <v>840</v>
      </c>
      <c r="B97" t="s">
        <v>405</v>
      </c>
      <c r="C97" t="s">
        <v>841</v>
      </c>
      <c r="D97" t="s">
        <v>364</v>
      </c>
      <c r="E97" t="s">
        <v>269</v>
      </c>
      <c r="F97" s="21">
        <v>39978</v>
      </c>
      <c r="G97" t="s">
        <v>361</v>
      </c>
      <c r="H97" t="s">
        <v>15</v>
      </c>
      <c r="I97" t="str">
        <f t="shared" si="1"/>
        <v>Sakasra Prabakaran</v>
      </c>
    </row>
    <row r="98" spans="1:9" x14ac:dyDescent="0.2">
      <c r="A98" t="s">
        <v>791</v>
      </c>
      <c r="B98" t="s">
        <v>792</v>
      </c>
      <c r="C98" t="s">
        <v>793</v>
      </c>
      <c r="D98" t="s">
        <v>364</v>
      </c>
      <c r="E98" t="s">
        <v>278</v>
      </c>
      <c r="F98" s="21">
        <v>40036</v>
      </c>
      <c r="G98" t="s">
        <v>361</v>
      </c>
      <c r="H98" t="s">
        <v>15</v>
      </c>
      <c r="I98" t="str">
        <f t="shared" si="1"/>
        <v>Vishwanath Suresh</v>
      </c>
    </row>
    <row r="99" spans="1:9" x14ac:dyDescent="0.2">
      <c r="A99" t="s">
        <v>844</v>
      </c>
      <c r="B99" t="s">
        <v>845</v>
      </c>
      <c r="C99" t="s">
        <v>846</v>
      </c>
      <c r="D99" t="s">
        <v>847</v>
      </c>
      <c r="E99" t="s">
        <v>278</v>
      </c>
      <c r="F99" s="21">
        <v>36928</v>
      </c>
      <c r="G99" t="s">
        <v>361</v>
      </c>
      <c r="H99" t="s">
        <v>15</v>
      </c>
      <c r="I99" t="str">
        <f t="shared" si="1"/>
        <v>Hans-Kristjan Pilve</v>
      </c>
    </row>
    <row r="100" spans="1:9" x14ac:dyDescent="0.2">
      <c r="A100" t="s">
        <v>851</v>
      </c>
      <c r="B100" t="s">
        <v>852</v>
      </c>
      <c r="C100" t="s">
        <v>853</v>
      </c>
      <c r="D100" t="s">
        <v>268</v>
      </c>
      <c r="E100" t="s">
        <v>278</v>
      </c>
      <c r="F100" s="21">
        <v>39752</v>
      </c>
      <c r="G100" t="s">
        <v>361</v>
      </c>
      <c r="H100" t="s">
        <v>15</v>
      </c>
      <c r="I100" t="str">
        <f t="shared" si="1"/>
        <v>Joulan Zidany</v>
      </c>
    </row>
    <row r="101" spans="1:9" x14ac:dyDescent="0.2">
      <c r="A101" t="s">
        <v>854</v>
      </c>
      <c r="B101" t="s">
        <v>856</v>
      </c>
      <c r="C101" t="s">
        <v>855</v>
      </c>
      <c r="D101" t="s">
        <v>364</v>
      </c>
      <c r="E101" t="s">
        <v>278</v>
      </c>
      <c r="F101" s="21">
        <v>41169</v>
      </c>
      <c r="G101" t="s">
        <v>361</v>
      </c>
      <c r="H101" t="s">
        <v>15</v>
      </c>
      <c r="I101" t="str">
        <f t="shared" si="1"/>
        <v>Ansh Srivastav</v>
      </c>
    </row>
    <row r="102" spans="1:9" x14ac:dyDescent="0.2">
      <c r="A102" t="s">
        <v>413</v>
      </c>
      <c r="B102" t="s">
        <v>369</v>
      </c>
      <c r="C102" t="s">
        <v>414</v>
      </c>
      <c r="D102" t="s">
        <v>268</v>
      </c>
      <c r="E102" t="s">
        <v>269</v>
      </c>
      <c r="F102" s="21">
        <v>41127</v>
      </c>
      <c r="G102" t="s">
        <v>361</v>
      </c>
      <c r="H102" t="s">
        <v>15</v>
      </c>
      <c r="I102" t="str">
        <f t="shared" si="1"/>
        <v>Caterine Li</v>
      </c>
    </row>
    <row r="103" spans="1:9" x14ac:dyDescent="0.2">
      <c r="A103" t="s">
        <v>415</v>
      </c>
      <c r="B103" t="s">
        <v>416</v>
      </c>
      <c r="C103" t="s">
        <v>130</v>
      </c>
      <c r="D103" t="s">
        <v>268</v>
      </c>
      <c r="E103" t="s">
        <v>278</v>
      </c>
      <c r="F103" s="21">
        <v>33027</v>
      </c>
      <c r="G103" t="s">
        <v>361</v>
      </c>
      <c r="H103" t="s">
        <v>15</v>
      </c>
      <c r="I103" t="str">
        <f t="shared" si="1"/>
        <v>Philip Merz</v>
      </c>
    </row>
    <row r="104" spans="1:9" x14ac:dyDescent="0.2">
      <c r="A104" t="s">
        <v>417</v>
      </c>
      <c r="B104" t="s">
        <v>223</v>
      </c>
      <c r="C104" t="s">
        <v>193</v>
      </c>
      <c r="D104" t="s">
        <v>268</v>
      </c>
      <c r="E104" t="s">
        <v>278</v>
      </c>
      <c r="F104" s="21">
        <v>24739</v>
      </c>
      <c r="G104" t="s">
        <v>361</v>
      </c>
      <c r="H104" t="s">
        <v>15</v>
      </c>
      <c r="I104" t="str">
        <f t="shared" si="1"/>
        <v>Peter Kaiser</v>
      </c>
    </row>
    <row r="105" spans="1:9" x14ac:dyDescent="0.2">
      <c r="A105" t="s">
        <v>3136</v>
      </c>
      <c r="B105" t="s">
        <v>3135</v>
      </c>
      <c r="C105" t="s">
        <v>3134</v>
      </c>
      <c r="D105" t="s">
        <v>268</v>
      </c>
      <c r="E105" t="s">
        <v>278</v>
      </c>
      <c r="F105" s="21">
        <v>39832</v>
      </c>
      <c r="G105" t="s">
        <v>361</v>
      </c>
      <c r="H105" t="s">
        <v>15</v>
      </c>
      <c r="I105" t="str">
        <f t="shared" si="1"/>
        <v>Vlad Nicolas Filimon</v>
      </c>
    </row>
    <row r="106" spans="1:9" x14ac:dyDescent="0.2">
      <c r="A106" t="s">
        <v>640</v>
      </c>
      <c r="B106" t="s">
        <v>395</v>
      </c>
      <c r="C106" t="s">
        <v>641</v>
      </c>
      <c r="D106" t="s">
        <v>268</v>
      </c>
      <c r="E106" t="s">
        <v>278</v>
      </c>
      <c r="F106" s="21">
        <v>24235</v>
      </c>
      <c r="G106" t="s">
        <v>361</v>
      </c>
      <c r="H106" t="s">
        <v>15</v>
      </c>
      <c r="I106" t="str">
        <f t="shared" si="1"/>
        <v>Hailin Liu</v>
      </c>
    </row>
    <row r="107" spans="1:9" x14ac:dyDescent="0.2">
      <c r="A107" t="s">
        <v>3133</v>
      </c>
      <c r="B107" t="s">
        <v>3132</v>
      </c>
      <c r="C107" t="s">
        <v>1668</v>
      </c>
      <c r="D107" t="s">
        <v>268</v>
      </c>
      <c r="E107" t="s">
        <v>278</v>
      </c>
      <c r="F107" s="21">
        <v>39859</v>
      </c>
      <c r="G107" t="s">
        <v>361</v>
      </c>
      <c r="H107" t="s">
        <v>15</v>
      </c>
      <c r="I107" t="str">
        <f t="shared" si="1"/>
        <v>Sascha Sautner</v>
      </c>
    </row>
    <row r="108" spans="1:9" x14ac:dyDescent="0.2">
      <c r="A108" t="s">
        <v>383</v>
      </c>
      <c r="B108" t="s">
        <v>384</v>
      </c>
      <c r="C108" t="s">
        <v>385</v>
      </c>
      <c r="D108" t="s">
        <v>358</v>
      </c>
      <c r="E108" t="s">
        <v>278</v>
      </c>
      <c r="F108" s="21">
        <v>33302</v>
      </c>
      <c r="G108" t="s">
        <v>361</v>
      </c>
      <c r="H108" t="s">
        <v>15</v>
      </c>
      <c r="I108" t="str">
        <f t="shared" si="1"/>
        <v>Ouyang Wu</v>
      </c>
    </row>
    <row r="109" spans="1:9" x14ac:dyDescent="0.2">
      <c r="A109" t="s">
        <v>3131</v>
      </c>
      <c r="B109" t="s">
        <v>3130</v>
      </c>
      <c r="C109" t="s">
        <v>3129</v>
      </c>
      <c r="D109" t="s">
        <v>268</v>
      </c>
      <c r="E109" t="s">
        <v>278</v>
      </c>
      <c r="F109" s="21">
        <v>34823</v>
      </c>
      <c r="G109" t="s">
        <v>361</v>
      </c>
      <c r="H109" t="s">
        <v>15</v>
      </c>
      <c r="I109" t="str">
        <f t="shared" si="1"/>
        <v>Laurenz Kornfeld</v>
      </c>
    </row>
    <row r="110" spans="1:9" x14ac:dyDescent="0.2">
      <c r="A110" t="s">
        <v>2868</v>
      </c>
      <c r="B110" t="s">
        <v>2867</v>
      </c>
      <c r="C110" t="s">
        <v>2866</v>
      </c>
      <c r="D110" t="s">
        <v>2865</v>
      </c>
      <c r="E110" t="s">
        <v>278</v>
      </c>
      <c r="F110" s="21">
        <v>40651</v>
      </c>
      <c r="G110" t="s">
        <v>361</v>
      </c>
      <c r="H110" t="s">
        <v>15</v>
      </c>
      <c r="I110" t="str">
        <f t="shared" si="1"/>
        <v>Anas Al-Aani</v>
      </c>
    </row>
    <row r="111" spans="1:9" x14ac:dyDescent="0.2">
      <c r="A111" t="s">
        <v>2889</v>
      </c>
      <c r="B111" t="s">
        <v>2888</v>
      </c>
      <c r="C111" t="s">
        <v>2887</v>
      </c>
      <c r="D111" t="s">
        <v>364</v>
      </c>
      <c r="E111" t="s">
        <v>278</v>
      </c>
      <c r="F111" s="21">
        <v>41537</v>
      </c>
      <c r="G111" t="s">
        <v>361</v>
      </c>
      <c r="H111" t="s">
        <v>15</v>
      </c>
      <c r="I111" t="str">
        <f t="shared" si="1"/>
        <v>Divij Gupta</v>
      </c>
    </row>
    <row r="112" spans="1:9" x14ac:dyDescent="0.2">
      <c r="A112" t="s">
        <v>3125</v>
      </c>
      <c r="B112" t="s">
        <v>3124</v>
      </c>
      <c r="C112" t="s">
        <v>1290</v>
      </c>
      <c r="D112" t="s">
        <v>268</v>
      </c>
      <c r="E112" t="s">
        <v>269</v>
      </c>
      <c r="F112" s="21">
        <v>39402</v>
      </c>
      <c r="G112" t="s">
        <v>361</v>
      </c>
      <c r="H112" t="s">
        <v>15</v>
      </c>
      <c r="I112" t="str">
        <f t="shared" si="1"/>
        <v>Helena Gauweiler</v>
      </c>
    </row>
    <row r="113" spans="1:9" x14ac:dyDescent="0.2">
      <c r="A113" t="s">
        <v>2907</v>
      </c>
      <c r="B113" t="s">
        <v>2906</v>
      </c>
      <c r="C113" t="s">
        <v>2905</v>
      </c>
      <c r="D113" t="s">
        <v>358</v>
      </c>
      <c r="E113" t="s">
        <v>269</v>
      </c>
      <c r="F113" s="21">
        <v>33377</v>
      </c>
      <c r="G113" t="s">
        <v>361</v>
      </c>
      <c r="H113" t="s">
        <v>15</v>
      </c>
      <c r="I113" t="str">
        <f t="shared" si="1"/>
        <v>Ruomu Tan</v>
      </c>
    </row>
    <row r="114" spans="1:9" x14ac:dyDescent="0.2">
      <c r="A114" t="s">
        <v>3123</v>
      </c>
      <c r="B114" t="s">
        <v>3122</v>
      </c>
      <c r="C114" t="s">
        <v>3074</v>
      </c>
      <c r="D114" t="s">
        <v>268</v>
      </c>
      <c r="E114" t="s">
        <v>269</v>
      </c>
      <c r="F114" s="21">
        <v>35169</v>
      </c>
      <c r="G114" t="s">
        <v>361</v>
      </c>
      <c r="H114" t="s">
        <v>15</v>
      </c>
      <c r="I114" t="str">
        <f t="shared" si="1"/>
        <v>Natalie Wendt</v>
      </c>
    </row>
    <row r="115" spans="1:9" x14ac:dyDescent="0.2">
      <c r="A115" t="s">
        <v>373</v>
      </c>
      <c r="B115" t="s">
        <v>374</v>
      </c>
      <c r="C115" t="s">
        <v>375</v>
      </c>
      <c r="D115" t="s">
        <v>364</v>
      </c>
      <c r="E115" t="s">
        <v>278</v>
      </c>
      <c r="F115" s="21">
        <v>39571</v>
      </c>
      <c r="G115" t="s">
        <v>361</v>
      </c>
      <c r="H115" t="s">
        <v>15</v>
      </c>
      <c r="I115" t="str">
        <f t="shared" si="1"/>
        <v>Sai Chintakula</v>
      </c>
    </row>
    <row r="116" spans="1:9" x14ac:dyDescent="0.2">
      <c r="A116" t="s">
        <v>3179</v>
      </c>
      <c r="B116" t="s">
        <v>3180</v>
      </c>
      <c r="C116" t="s">
        <v>459</v>
      </c>
      <c r="D116" t="s">
        <v>268</v>
      </c>
      <c r="E116" t="s">
        <v>278</v>
      </c>
      <c r="F116" s="21">
        <v>35519</v>
      </c>
      <c r="G116" t="s">
        <v>361</v>
      </c>
      <c r="H116" t="s">
        <v>15</v>
      </c>
      <c r="I116" t="str">
        <f t="shared" si="1"/>
        <v>Simon Wang</v>
      </c>
    </row>
    <row r="117" spans="1:9" x14ac:dyDescent="0.2">
      <c r="A117" t="s">
        <v>3278</v>
      </c>
      <c r="B117" t="s">
        <v>3279</v>
      </c>
      <c r="C117" t="s">
        <v>3280</v>
      </c>
      <c r="D117" t="s">
        <v>364</v>
      </c>
      <c r="E117" t="s">
        <v>269</v>
      </c>
      <c r="F117" s="21">
        <v>41231</v>
      </c>
      <c r="G117" t="s">
        <v>361</v>
      </c>
      <c r="H117" t="s">
        <v>15</v>
      </c>
      <c r="I117" t="str">
        <f t="shared" si="1"/>
        <v>Avni Singh</v>
      </c>
    </row>
    <row r="118" spans="1:9" x14ac:dyDescent="0.2">
      <c r="A118" t="s">
        <v>3281</v>
      </c>
      <c r="B118" t="s">
        <v>3282</v>
      </c>
      <c r="C118" t="s">
        <v>3283</v>
      </c>
      <c r="D118" t="s">
        <v>364</v>
      </c>
      <c r="E118" t="s">
        <v>269</v>
      </c>
      <c r="F118" s="21">
        <v>41007</v>
      </c>
      <c r="G118" t="s">
        <v>361</v>
      </c>
      <c r="H118" t="s">
        <v>15</v>
      </c>
      <c r="I118" t="str">
        <f t="shared" si="1"/>
        <v>Savni Mathpal</v>
      </c>
    </row>
    <row r="119" spans="1:9" x14ac:dyDescent="0.2">
      <c r="A119" t="s">
        <v>392</v>
      </c>
      <c r="B119" t="s">
        <v>374</v>
      </c>
      <c r="C119" t="s">
        <v>393</v>
      </c>
      <c r="D119" t="s">
        <v>364</v>
      </c>
      <c r="E119" t="s">
        <v>278</v>
      </c>
      <c r="F119" s="21">
        <v>28275</v>
      </c>
      <c r="G119" t="s">
        <v>361</v>
      </c>
      <c r="H119" t="s">
        <v>15</v>
      </c>
      <c r="I119" t="str">
        <f t="shared" si="1"/>
        <v>Ganesh Chintakula</v>
      </c>
    </row>
    <row r="120" spans="1:9" x14ac:dyDescent="0.2">
      <c r="A120" t="s">
        <v>3284</v>
      </c>
      <c r="B120" t="s">
        <v>3285</v>
      </c>
      <c r="C120" t="s">
        <v>3286</v>
      </c>
      <c r="D120" t="s">
        <v>364</v>
      </c>
      <c r="E120" t="s">
        <v>269</v>
      </c>
      <c r="F120" s="21">
        <v>39143</v>
      </c>
      <c r="G120" t="s">
        <v>361</v>
      </c>
      <c r="H120" t="s">
        <v>15</v>
      </c>
      <c r="I120" t="str">
        <f t="shared" si="1"/>
        <v>Sree Valli Challapalli</v>
      </c>
    </row>
    <row r="121" spans="1:9" x14ac:dyDescent="0.2">
      <c r="A121" t="s">
        <v>3165</v>
      </c>
      <c r="B121" t="s">
        <v>3164</v>
      </c>
      <c r="C121" t="s">
        <v>3163</v>
      </c>
      <c r="D121" t="s">
        <v>407</v>
      </c>
      <c r="E121" t="s">
        <v>269</v>
      </c>
      <c r="F121" s="21">
        <v>34234</v>
      </c>
      <c r="G121" t="s">
        <v>361</v>
      </c>
      <c r="H121" t="s">
        <v>15</v>
      </c>
      <c r="I121" t="str">
        <f t="shared" si="1"/>
        <v>Noreen Khalid</v>
      </c>
    </row>
    <row r="122" spans="1:9" x14ac:dyDescent="0.2">
      <c r="A122" t="s">
        <v>2886</v>
      </c>
      <c r="B122" t="s">
        <v>792</v>
      </c>
      <c r="C122" t="s">
        <v>2885</v>
      </c>
      <c r="D122" t="s">
        <v>364</v>
      </c>
      <c r="E122" t="s">
        <v>278</v>
      </c>
      <c r="F122" s="21">
        <v>41169</v>
      </c>
      <c r="G122" t="s">
        <v>361</v>
      </c>
      <c r="H122" t="s">
        <v>15</v>
      </c>
      <c r="I122" t="str">
        <f t="shared" si="1"/>
        <v>Sharvesh Suresh</v>
      </c>
    </row>
    <row r="123" spans="1:9" x14ac:dyDescent="0.2">
      <c r="A123" t="s">
        <v>2884</v>
      </c>
      <c r="B123" t="s">
        <v>2883</v>
      </c>
      <c r="C123" t="s">
        <v>2882</v>
      </c>
      <c r="D123" t="s">
        <v>364</v>
      </c>
      <c r="E123" t="s">
        <v>278</v>
      </c>
      <c r="F123" s="21">
        <v>40745</v>
      </c>
      <c r="G123" t="s">
        <v>361</v>
      </c>
      <c r="H123" t="s">
        <v>15</v>
      </c>
      <c r="I123" t="str">
        <f t="shared" si="1"/>
        <v>Rayhan Mohammed</v>
      </c>
    </row>
    <row r="124" spans="1:9" x14ac:dyDescent="0.2">
      <c r="A124" t="s">
        <v>2881</v>
      </c>
      <c r="B124" t="s">
        <v>2880</v>
      </c>
      <c r="C124" t="s">
        <v>2879</v>
      </c>
      <c r="D124" t="s">
        <v>364</v>
      </c>
      <c r="E124" t="s">
        <v>278</v>
      </c>
      <c r="F124" s="21">
        <v>40966</v>
      </c>
      <c r="G124" t="s">
        <v>361</v>
      </c>
      <c r="H124" t="s">
        <v>15</v>
      </c>
      <c r="I124" t="str">
        <f t="shared" si="1"/>
        <v>Steve Packiaray</v>
      </c>
    </row>
    <row r="125" spans="1:9" x14ac:dyDescent="0.2">
      <c r="A125" t="s">
        <v>3162</v>
      </c>
      <c r="B125" t="s">
        <v>3161</v>
      </c>
      <c r="C125" t="s">
        <v>3160</v>
      </c>
      <c r="D125" t="s">
        <v>407</v>
      </c>
      <c r="E125" t="s">
        <v>278</v>
      </c>
      <c r="F125" s="21">
        <v>33099</v>
      </c>
      <c r="G125" t="s">
        <v>361</v>
      </c>
      <c r="H125" t="s">
        <v>15</v>
      </c>
      <c r="I125" t="str">
        <f t="shared" si="1"/>
        <v>Syed Moiz Hasan</v>
      </c>
    </row>
    <row r="126" spans="1:9" x14ac:dyDescent="0.2">
      <c r="A126" t="s">
        <v>3762</v>
      </c>
      <c r="B126" t="s">
        <v>3763</v>
      </c>
      <c r="C126" t="s">
        <v>3764</v>
      </c>
      <c r="D126" t="s">
        <v>3765</v>
      </c>
      <c r="E126" t="s">
        <v>278</v>
      </c>
      <c r="F126" s="21">
        <v>33388</v>
      </c>
      <c r="G126" t="s">
        <v>361</v>
      </c>
      <c r="H126" t="s">
        <v>15</v>
      </c>
      <c r="I126" t="str">
        <f t="shared" si="1"/>
        <v>Min Wai Lwin</v>
      </c>
    </row>
    <row r="127" spans="1:9" x14ac:dyDescent="0.2">
      <c r="A127" t="s">
        <v>304</v>
      </c>
      <c r="B127" t="s">
        <v>295</v>
      </c>
      <c r="C127" t="s">
        <v>229</v>
      </c>
      <c r="D127" t="s">
        <v>268</v>
      </c>
      <c r="E127" t="s">
        <v>278</v>
      </c>
      <c r="F127" s="21">
        <v>36803</v>
      </c>
      <c r="G127" t="s">
        <v>361</v>
      </c>
      <c r="H127" t="s">
        <v>15</v>
      </c>
      <c r="I127" t="str">
        <f t="shared" si="1"/>
        <v>Jonas Kehl</v>
      </c>
    </row>
    <row r="128" spans="1:9" x14ac:dyDescent="0.2">
      <c r="A128" t="s">
        <v>3181</v>
      </c>
      <c r="B128" t="s">
        <v>3326</v>
      </c>
      <c r="C128" t="s">
        <v>3182</v>
      </c>
      <c r="D128" t="s">
        <v>268</v>
      </c>
      <c r="E128" t="s">
        <v>269</v>
      </c>
      <c r="F128" s="21">
        <v>38700</v>
      </c>
      <c r="G128" t="s">
        <v>361</v>
      </c>
      <c r="H128" t="s">
        <v>15</v>
      </c>
      <c r="I128" t="str">
        <f t="shared" si="1"/>
        <v>Chelsea Momouo</v>
      </c>
    </row>
    <row r="129" spans="1:9" x14ac:dyDescent="0.2">
      <c r="A129" t="s">
        <v>3287</v>
      </c>
      <c r="B129" t="s">
        <v>3285</v>
      </c>
      <c r="C129" t="s">
        <v>3288</v>
      </c>
      <c r="D129" t="s">
        <v>364</v>
      </c>
      <c r="E129" t="s">
        <v>278</v>
      </c>
      <c r="F129" s="21">
        <v>40107</v>
      </c>
      <c r="G129" t="s">
        <v>361</v>
      </c>
      <c r="H129" t="s">
        <v>15</v>
      </c>
      <c r="I129" t="str">
        <f t="shared" si="1"/>
        <v>Sre Ram Challapalli</v>
      </c>
    </row>
    <row r="130" spans="1:9" x14ac:dyDescent="0.2">
      <c r="A130" t="s">
        <v>3725</v>
      </c>
      <c r="B130" t="s">
        <v>3726</v>
      </c>
      <c r="C130" t="s">
        <v>3727</v>
      </c>
      <c r="D130" t="s">
        <v>364</v>
      </c>
      <c r="E130" t="s">
        <v>278</v>
      </c>
      <c r="F130" s="21">
        <v>39121</v>
      </c>
      <c r="G130" t="s">
        <v>361</v>
      </c>
      <c r="H130" t="s">
        <v>15</v>
      </c>
      <c r="I130" t="str">
        <f t="shared" ref="I130:I193" si="2">CONCATENATE(C130," ",B130)</f>
        <v>Sriniwas Bhaskar</v>
      </c>
    </row>
    <row r="131" spans="1:9" x14ac:dyDescent="0.2">
      <c r="A131" t="s">
        <v>3728</v>
      </c>
      <c r="B131" t="s">
        <v>2888</v>
      </c>
      <c r="C131" t="s">
        <v>3729</v>
      </c>
      <c r="D131" t="s">
        <v>364</v>
      </c>
      <c r="E131" t="s">
        <v>278</v>
      </c>
      <c r="F131" s="21">
        <v>40981</v>
      </c>
      <c r="G131" t="s">
        <v>361</v>
      </c>
      <c r="H131" t="s">
        <v>15</v>
      </c>
      <c r="I131" t="str">
        <f t="shared" si="2"/>
        <v>Parv Gupta</v>
      </c>
    </row>
    <row r="132" spans="1:9" x14ac:dyDescent="0.2">
      <c r="A132" t="s">
        <v>3340</v>
      </c>
      <c r="B132" t="s">
        <v>3341</v>
      </c>
      <c r="C132" t="s">
        <v>3342</v>
      </c>
      <c r="D132" t="s">
        <v>268</v>
      </c>
      <c r="E132" t="s">
        <v>278</v>
      </c>
      <c r="F132" s="21">
        <v>40760</v>
      </c>
      <c r="G132" t="s">
        <v>361</v>
      </c>
      <c r="H132" t="s">
        <v>15</v>
      </c>
      <c r="I132" t="str">
        <f t="shared" si="2"/>
        <v>Nelson Noah Njinga Ngatat</v>
      </c>
    </row>
    <row r="133" spans="1:9" x14ac:dyDescent="0.2">
      <c r="A133" t="s">
        <v>3343</v>
      </c>
      <c r="B133" t="s">
        <v>3344</v>
      </c>
      <c r="C133" t="s">
        <v>3345</v>
      </c>
      <c r="D133" t="s">
        <v>268</v>
      </c>
      <c r="E133" t="s">
        <v>269</v>
      </c>
      <c r="F133" s="21">
        <v>39408</v>
      </c>
      <c r="G133" t="s">
        <v>361</v>
      </c>
      <c r="H133" t="s">
        <v>15</v>
      </c>
      <c r="I133" t="str">
        <f t="shared" si="2"/>
        <v>Joelle-Gloria Ngoupegheu Ngatat</v>
      </c>
    </row>
    <row r="134" spans="1:9" x14ac:dyDescent="0.2">
      <c r="A134" t="s">
        <v>3730</v>
      </c>
      <c r="B134" t="s">
        <v>3731</v>
      </c>
      <c r="C134" t="s">
        <v>3732</v>
      </c>
      <c r="D134" t="s">
        <v>364</v>
      </c>
      <c r="E134" t="s">
        <v>278</v>
      </c>
      <c r="F134" s="21">
        <v>40207</v>
      </c>
      <c r="G134" t="s">
        <v>361</v>
      </c>
      <c r="H134" t="s">
        <v>15</v>
      </c>
      <c r="I134" t="str">
        <f t="shared" si="2"/>
        <v>Hardik Agrawal</v>
      </c>
    </row>
    <row r="135" spans="1:9" x14ac:dyDescent="0.2">
      <c r="A135" t="s">
        <v>3720</v>
      </c>
      <c r="B135" t="s">
        <v>2334</v>
      </c>
      <c r="C135" t="s">
        <v>3721</v>
      </c>
      <c r="D135" t="s">
        <v>358</v>
      </c>
      <c r="E135" t="s">
        <v>278</v>
      </c>
      <c r="F135" s="21">
        <v>28531</v>
      </c>
      <c r="G135" t="s">
        <v>361</v>
      </c>
      <c r="H135" t="s">
        <v>15</v>
      </c>
      <c r="I135" t="str">
        <f t="shared" si="2"/>
        <v>Xiang Zhang</v>
      </c>
    </row>
    <row r="136" spans="1:9" x14ac:dyDescent="0.2">
      <c r="A136" t="s">
        <v>3733</v>
      </c>
      <c r="B136" t="s">
        <v>3734</v>
      </c>
      <c r="C136" t="s">
        <v>3735</v>
      </c>
      <c r="D136" t="s">
        <v>364</v>
      </c>
      <c r="E136" t="s">
        <v>278</v>
      </c>
      <c r="F136" s="21">
        <v>41100</v>
      </c>
      <c r="G136" t="s">
        <v>361</v>
      </c>
      <c r="H136" t="s">
        <v>15</v>
      </c>
      <c r="I136" t="str">
        <f t="shared" si="2"/>
        <v>Devprajith Arun Prakash</v>
      </c>
    </row>
    <row r="137" spans="1:9" x14ac:dyDescent="0.2">
      <c r="A137" t="s">
        <v>3736</v>
      </c>
      <c r="B137" t="s">
        <v>3737</v>
      </c>
      <c r="C137" t="s">
        <v>3738</v>
      </c>
      <c r="D137" t="s">
        <v>364</v>
      </c>
      <c r="E137" t="s">
        <v>278</v>
      </c>
      <c r="F137" s="21">
        <v>40254</v>
      </c>
      <c r="G137" t="s">
        <v>361</v>
      </c>
      <c r="H137" t="s">
        <v>15</v>
      </c>
      <c r="I137" t="str">
        <f t="shared" si="2"/>
        <v>Bala Peri</v>
      </c>
    </row>
    <row r="138" spans="1:9" x14ac:dyDescent="0.2">
      <c r="A138" t="s">
        <v>3317</v>
      </c>
      <c r="B138" t="s">
        <v>3318</v>
      </c>
      <c r="C138" t="s">
        <v>3161</v>
      </c>
      <c r="D138" t="s">
        <v>407</v>
      </c>
      <c r="E138" t="s">
        <v>278</v>
      </c>
      <c r="F138" s="21">
        <v>30778</v>
      </c>
      <c r="G138" t="s">
        <v>361</v>
      </c>
      <c r="H138" t="s">
        <v>15</v>
      </c>
      <c r="I138" t="str">
        <f t="shared" si="2"/>
        <v>Hasan Mohsan</v>
      </c>
    </row>
    <row r="139" spans="1:9" x14ac:dyDescent="0.2">
      <c r="A139" t="s">
        <v>3327</v>
      </c>
      <c r="B139" t="s">
        <v>3328</v>
      </c>
      <c r="C139" t="s">
        <v>3329</v>
      </c>
      <c r="D139" t="s">
        <v>268</v>
      </c>
      <c r="E139" t="s">
        <v>278</v>
      </c>
      <c r="F139" s="21">
        <v>32309</v>
      </c>
      <c r="G139" t="s">
        <v>361</v>
      </c>
      <c r="H139" t="s">
        <v>15</v>
      </c>
      <c r="I139" t="str">
        <f t="shared" si="2"/>
        <v>Abbas Abdulrahman</v>
      </c>
    </row>
    <row r="140" spans="1:9" x14ac:dyDescent="0.2">
      <c r="A140" t="s">
        <v>3841</v>
      </c>
      <c r="B140" t="s">
        <v>3842</v>
      </c>
      <c r="C140" t="s">
        <v>3843</v>
      </c>
      <c r="D140" t="s">
        <v>1920</v>
      </c>
      <c r="E140" t="s">
        <v>278</v>
      </c>
      <c r="F140" s="21">
        <v>37527</v>
      </c>
      <c r="G140" t="s">
        <v>361</v>
      </c>
      <c r="H140" t="s">
        <v>15</v>
      </c>
      <c r="I140" t="str">
        <f t="shared" si="2"/>
        <v>Oualid El Moutaouakkel</v>
      </c>
    </row>
    <row r="141" spans="1:9" x14ac:dyDescent="0.2">
      <c r="A141" t="s">
        <v>3777</v>
      </c>
      <c r="B141" t="s">
        <v>3778</v>
      </c>
      <c r="C141" t="s">
        <v>1321</v>
      </c>
      <c r="D141" t="s">
        <v>268</v>
      </c>
      <c r="E141" t="s">
        <v>269</v>
      </c>
      <c r="F141" s="21">
        <v>39493</v>
      </c>
      <c r="G141" t="s">
        <v>361</v>
      </c>
      <c r="H141" t="s">
        <v>15</v>
      </c>
      <c r="I141" t="str">
        <f t="shared" si="2"/>
        <v>Manuela Ndonfack</v>
      </c>
    </row>
    <row r="142" spans="1:9" x14ac:dyDescent="0.2">
      <c r="A142" t="s">
        <v>3774</v>
      </c>
      <c r="B142" t="s">
        <v>3775</v>
      </c>
      <c r="C142" t="s">
        <v>3776</v>
      </c>
      <c r="D142" t="s">
        <v>407</v>
      </c>
      <c r="E142" t="s">
        <v>278</v>
      </c>
      <c r="F142" s="21">
        <v>32812</v>
      </c>
      <c r="G142" t="s">
        <v>361</v>
      </c>
      <c r="H142" t="s">
        <v>15</v>
      </c>
      <c r="I142" t="str">
        <f t="shared" si="2"/>
        <v>Sikander Saeed</v>
      </c>
    </row>
    <row r="143" spans="1:9" x14ac:dyDescent="0.2">
      <c r="A143" t="s">
        <v>3779</v>
      </c>
      <c r="B143" t="s">
        <v>1265</v>
      </c>
      <c r="C143" t="s">
        <v>130</v>
      </c>
      <c r="D143" t="s">
        <v>268</v>
      </c>
      <c r="E143" t="s">
        <v>278</v>
      </c>
      <c r="F143" s="21">
        <v>40258</v>
      </c>
      <c r="G143" t="s">
        <v>361</v>
      </c>
      <c r="H143" t="s">
        <v>15</v>
      </c>
      <c r="I143" t="str">
        <f t="shared" si="2"/>
        <v>Philip Nguyen</v>
      </c>
    </row>
    <row r="144" spans="1:9" x14ac:dyDescent="0.2">
      <c r="A144" t="s">
        <v>859</v>
      </c>
      <c r="B144" t="s">
        <v>860</v>
      </c>
      <c r="C144" t="s">
        <v>861</v>
      </c>
      <c r="D144" t="s">
        <v>268</v>
      </c>
      <c r="E144" t="s">
        <v>278</v>
      </c>
      <c r="F144" s="21">
        <v>20816</v>
      </c>
      <c r="G144" t="s">
        <v>421</v>
      </c>
      <c r="H144" t="s">
        <v>422</v>
      </c>
      <c r="I144" t="str">
        <f t="shared" si="2"/>
        <v>Gregor Wiese</v>
      </c>
    </row>
    <row r="145" spans="1:9" x14ac:dyDescent="0.2">
      <c r="A145" t="s">
        <v>865</v>
      </c>
      <c r="B145" t="s">
        <v>866</v>
      </c>
      <c r="C145" t="s">
        <v>164</v>
      </c>
      <c r="D145" t="s">
        <v>268</v>
      </c>
      <c r="E145" t="s">
        <v>278</v>
      </c>
      <c r="F145" s="21">
        <v>22430</v>
      </c>
      <c r="G145" t="s">
        <v>421</v>
      </c>
      <c r="H145" t="s">
        <v>422</v>
      </c>
      <c r="I145" t="str">
        <f t="shared" si="2"/>
        <v>Thomas Westers</v>
      </c>
    </row>
    <row r="146" spans="1:9" x14ac:dyDescent="0.2">
      <c r="A146" t="s">
        <v>867</v>
      </c>
      <c r="B146" t="s">
        <v>701</v>
      </c>
      <c r="C146" t="s">
        <v>868</v>
      </c>
      <c r="D146" t="s">
        <v>268</v>
      </c>
      <c r="E146" t="s">
        <v>269</v>
      </c>
      <c r="F146" s="21">
        <v>24319</v>
      </c>
      <c r="G146" t="s">
        <v>421</v>
      </c>
      <c r="H146" t="s">
        <v>422</v>
      </c>
      <c r="I146" t="str">
        <f t="shared" si="2"/>
        <v>Marion Greissl</v>
      </c>
    </row>
    <row r="147" spans="1:9" x14ac:dyDescent="0.2">
      <c r="A147" t="s">
        <v>871</v>
      </c>
      <c r="B147" t="s">
        <v>872</v>
      </c>
      <c r="C147" t="s">
        <v>873</v>
      </c>
      <c r="D147" t="s">
        <v>268</v>
      </c>
      <c r="E147" t="s">
        <v>269</v>
      </c>
      <c r="F147" s="21">
        <v>20150</v>
      </c>
      <c r="G147" t="s">
        <v>421</v>
      </c>
      <c r="H147" t="s">
        <v>422</v>
      </c>
      <c r="I147" t="str">
        <f t="shared" si="2"/>
        <v>Hildegard Schmitz</v>
      </c>
    </row>
    <row r="148" spans="1:9" x14ac:dyDescent="0.2">
      <c r="A148" t="s">
        <v>875</v>
      </c>
      <c r="B148" t="s">
        <v>866</v>
      </c>
      <c r="C148" t="s">
        <v>229</v>
      </c>
      <c r="D148" t="s">
        <v>268</v>
      </c>
      <c r="E148" t="s">
        <v>278</v>
      </c>
      <c r="F148" s="21">
        <v>35482</v>
      </c>
      <c r="G148" t="s">
        <v>421</v>
      </c>
      <c r="H148" t="s">
        <v>422</v>
      </c>
      <c r="I148" t="str">
        <f t="shared" si="2"/>
        <v>Jonas Westers</v>
      </c>
    </row>
    <row r="149" spans="1:9" x14ac:dyDescent="0.2">
      <c r="A149" t="s">
        <v>876</v>
      </c>
      <c r="B149" t="s">
        <v>877</v>
      </c>
      <c r="C149" t="s">
        <v>878</v>
      </c>
      <c r="D149" t="s">
        <v>268</v>
      </c>
      <c r="E149" t="s">
        <v>269</v>
      </c>
      <c r="F149" s="21">
        <v>24926</v>
      </c>
      <c r="G149" t="s">
        <v>421</v>
      </c>
      <c r="H149" t="s">
        <v>422</v>
      </c>
      <c r="I149" t="str">
        <f t="shared" si="2"/>
        <v>Elke Seyfarth-Barth</v>
      </c>
    </row>
    <row r="150" spans="1:9" x14ac:dyDescent="0.2">
      <c r="A150" t="s">
        <v>418</v>
      </c>
      <c r="B150" t="s">
        <v>419</v>
      </c>
      <c r="C150" t="s">
        <v>420</v>
      </c>
      <c r="D150" t="s">
        <v>268</v>
      </c>
      <c r="E150" t="s">
        <v>278</v>
      </c>
      <c r="F150" s="21">
        <v>34390</v>
      </c>
      <c r="G150" t="s">
        <v>421</v>
      </c>
      <c r="H150" t="s">
        <v>422</v>
      </c>
      <c r="I150" t="str">
        <f t="shared" si="2"/>
        <v>Frederik Terre</v>
      </c>
    </row>
    <row r="151" spans="1:9" x14ac:dyDescent="0.2">
      <c r="A151" t="s">
        <v>879</v>
      </c>
      <c r="B151" t="s">
        <v>866</v>
      </c>
      <c r="C151" t="s">
        <v>880</v>
      </c>
      <c r="D151" t="s">
        <v>268</v>
      </c>
      <c r="E151" t="s">
        <v>278</v>
      </c>
      <c r="F151" s="21">
        <v>34470</v>
      </c>
      <c r="G151" t="s">
        <v>421</v>
      </c>
      <c r="H151" t="s">
        <v>422</v>
      </c>
      <c r="I151" t="str">
        <f t="shared" si="2"/>
        <v>Janik Westers</v>
      </c>
    </row>
    <row r="152" spans="1:9" x14ac:dyDescent="0.2">
      <c r="A152" t="s">
        <v>886</v>
      </c>
      <c r="B152" t="s">
        <v>701</v>
      </c>
      <c r="C152" t="s">
        <v>91</v>
      </c>
      <c r="D152" t="s">
        <v>268</v>
      </c>
      <c r="E152" t="s">
        <v>278</v>
      </c>
      <c r="F152" s="21">
        <v>34394</v>
      </c>
      <c r="G152" t="s">
        <v>421</v>
      </c>
      <c r="H152" t="s">
        <v>422</v>
      </c>
      <c r="I152" t="str">
        <f t="shared" si="2"/>
        <v>Christian Greissl</v>
      </c>
    </row>
    <row r="153" spans="1:9" x14ac:dyDescent="0.2">
      <c r="A153" t="s">
        <v>887</v>
      </c>
      <c r="B153" t="s">
        <v>888</v>
      </c>
      <c r="C153" t="s">
        <v>110</v>
      </c>
      <c r="D153" t="s">
        <v>268</v>
      </c>
      <c r="E153" t="s">
        <v>278</v>
      </c>
      <c r="F153" s="21">
        <v>21357</v>
      </c>
      <c r="G153" t="s">
        <v>421</v>
      </c>
      <c r="H153" t="s">
        <v>422</v>
      </c>
      <c r="I153" t="str">
        <f t="shared" si="2"/>
        <v>Michael Blum</v>
      </c>
    </row>
    <row r="154" spans="1:9" x14ac:dyDescent="0.2">
      <c r="A154" t="s">
        <v>756</v>
      </c>
      <c r="B154" t="s">
        <v>757</v>
      </c>
      <c r="C154" t="s">
        <v>164</v>
      </c>
      <c r="D154" t="s">
        <v>268</v>
      </c>
      <c r="E154" t="s">
        <v>278</v>
      </c>
      <c r="F154" s="21">
        <v>23068</v>
      </c>
      <c r="G154" t="s">
        <v>421</v>
      </c>
      <c r="H154" t="s">
        <v>422</v>
      </c>
      <c r="I154" t="str">
        <f t="shared" si="2"/>
        <v>Thomas Koch</v>
      </c>
    </row>
    <row r="155" spans="1:9" x14ac:dyDescent="0.2">
      <c r="A155" t="s">
        <v>889</v>
      </c>
      <c r="B155" t="s">
        <v>890</v>
      </c>
      <c r="C155" t="s">
        <v>627</v>
      </c>
      <c r="D155" t="s">
        <v>268</v>
      </c>
      <c r="E155" t="s">
        <v>269</v>
      </c>
      <c r="F155" s="21">
        <v>26180</v>
      </c>
      <c r="G155" t="s">
        <v>421</v>
      </c>
      <c r="H155" t="s">
        <v>422</v>
      </c>
      <c r="I155" t="str">
        <f t="shared" si="2"/>
        <v>Cornelia Plümper</v>
      </c>
    </row>
    <row r="156" spans="1:9" x14ac:dyDescent="0.2">
      <c r="A156" t="s">
        <v>891</v>
      </c>
      <c r="B156" t="s">
        <v>440</v>
      </c>
      <c r="C156" t="s">
        <v>892</v>
      </c>
      <c r="D156" t="s">
        <v>268</v>
      </c>
      <c r="E156" t="s">
        <v>278</v>
      </c>
      <c r="F156" s="21">
        <v>24086</v>
      </c>
      <c r="G156" t="s">
        <v>421</v>
      </c>
      <c r="H156" t="s">
        <v>422</v>
      </c>
      <c r="I156" t="str">
        <f t="shared" si="2"/>
        <v>Eberhard Hoesch</v>
      </c>
    </row>
    <row r="157" spans="1:9" x14ac:dyDescent="0.2">
      <c r="A157" t="s">
        <v>893</v>
      </c>
      <c r="B157" t="s">
        <v>894</v>
      </c>
      <c r="C157" t="s">
        <v>95</v>
      </c>
      <c r="D157" t="s">
        <v>268</v>
      </c>
      <c r="E157" t="s">
        <v>278</v>
      </c>
      <c r="F157" s="21">
        <v>28173</v>
      </c>
      <c r="G157" t="s">
        <v>421</v>
      </c>
      <c r="H157" t="s">
        <v>422</v>
      </c>
      <c r="I157" t="str">
        <f t="shared" si="2"/>
        <v>Lars Zickgraf</v>
      </c>
    </row>
    <row r="158" spans="1:9" x14ac:dyDescent="0.2">
      <c r="A158" t="s">
        <v>423</v>
      </c>
      <c r="B158" t="s">
        <v>424</v>
      </c>
      <c r="C158" t="s">
        <v>425</v>
      </c>
      <c r="D158" t="s">
        <v>268</v>
      </c>
      <c r="E158" t="s">
        <v>278</v>
      </c>
      <c r="F158" s="21">
        <v>24815</v>
      </c>
      <c r="G158" t="s">
        <v>426</v>
      </c>
      <c r="H158" t="s">
        <v>23</v>
      </c>
      <c r="I158" t="str">
        <f t="shared" si="2"/>
        <v>Jürgen Walter</v>
      </c>
    </row>
    <row r="159" spans="1:9" x14ac:dyDescent="0.2">
      <c r="A159" t="s">
        <v>427</v>
      </c>
      <c r="B159" t="s">
        <v>428</v>
      </c>
      <c r="C159" t="s">
        <v>429</v>
      </c>
      <c r="D159" t="s">
        <v>268</v>
      </c>
      <c r="E159" t="s">
        <v>278</v>
      </c>
      <c r="F159" s="21">
        <v>25550</v>
      </c>
      <c r="G159" t="s">
        <v>426</v>
      </c>
      <c r="H159" t="s">
        <v>23</v>
      </c>
      <c r="I159" t="str">
        <f t="shared" si="2"/>
        <v>Olaf Schlüter</v>
      </c>
    </row>
    <row r="160" spans="1:9" x14ac:dyDescent="0.2">
      <c r="A160" t="s">
        <v>897</v>
      </c>
      <c r="B160" t="s">
        <v>898</v>
      </c>
      <c r="C160" t="s">
        <v>551</v>
      </c>
      <c r="D160" t="s">
        <v>268</v>
      </c>
      <c r="E160" t="s">
        <v>269</v>
      </c>
      <c r="F160" s="21">
        <v>25151</v>
      </c>
      <c r="G160" t="s">
        <v>426</v>
      </c>
      <c r="H160" t="s">
        <v>23</v>
      </c>
      <c r="I160" t="str">
        <f t="shared" si="2"/>
        <v>Regina Daubermann</v>
      </c>
    </row>
    <row r="161" spans="1:9" x14ac:dyDescent="0.2">
      <c r="A161" t="s">
        <v>430</v>
      </c>
      <c r="B161" t="s">
        <v>431</v>
      </c>
      <c r="C161" t="s">
        <v>102</v>
      </c>
      <c r="D161" t="s">
        <v>268</v>
      </c>
      <c r="E161" t="s">
        <v>278</v>
      </c>
      <c r="F161" s="21">
        <v>23340</v>
      </c>
      <c r="G161" t="s">
        <v>426</v>
      </c>
      <c r="H161" t="s">
        <v>23</v>
      </c>
      <c r="I161" t="str">
        <f t="shared" si="2"/>
        <v>Markus Remme</v>
      </c>
    </row>
    <row r="162" spans="1:9" x14ac:dyDescent="0.2">
      <c r="A162" t="s">
        <v>432</v>
      </c>
      <c r="B162" t="s">
        <v>433</v>
      </c>
      <c r="C162" t="s">
        <v>434</v>
      </c>
      <c r="D162" t="s">
        <v>268</v>
      </c>
      <c r="E162" t="s">
        <v>269</v>
      </c>
      <c r="F162" s="21">
        <v>29362</v>
      </c>
      <c r="G162" t="s">
        <v>426</v>
      </c>
      <c r="H162" t="s">
        <v>23</v>
      </c>
      <c r="I162" t="str">
        <f t="shared" si="2"/>
        <v>Tanja Auer</v>
      </c>
    </row>
    <row r="163" spans="1:9" x14ac:dyDescent="0.2">
      <c r="A163" t="s">
        <v>900</v>
      </c>
      <c r="B163" t="s">
        <v>901</v>
      </c>
      <c r="C163" t="s">
        <v>483</v>
      </c>
      <c r="D163" t="s">
        <v>268</v>
      </c>
      <c r="E163" t="s">
        <v>269</v>
      </c>
      <c r="F163" s="21">
        <v>32008</v>
      </c>
      <c r="G163" t="s">
        <v>426</v>
      </c>
      <c r="H163" t="s">
        <v>23</v>
      </c>
      <c r="I163" t="str">
        <f t="shared" si="2"/>
        <v>Isabell Jerger</v>
      </c>
    </row>
    <row r="164" spans="1:9" x14ac:dyDescent="0.2">
      <c r="A164" t="s">
        <v>902</v>
      </c>
      <c r="B164" t="s">
        <v>903</v>
      </c>
      <c r="C164" t="s">
        <v>118</v>
      </c>
      <c r="D164" t="s">
        <v>268</v>
      </c>
      <c r="E164" t="s">
        <v>278</v>
      </c>
      <c r="F164" s="21">
        <v>32055</v>
      </c>
      <c r="G164" t="s">
        <v>426</v>
      </c>
      <c r="H164" t="s">
        <v>23</v>
      </c>
      <c r="I164" t="str">
        <f t="shared" si="2"/>
        <v>Daniel Büchel</v>
      </c>
    </row>
    <row r="165" spans="1:9" x14ac:dyDescent="0.2">
      <c r="A165" t="s">
        <v>904</v>
      </c>
      <c r="B165" t="s">
        <v>244</v>
      </c>
      <c r="C165" t="s">
        <v>905</v>
      </c>
      <c r="D165" t="s">
        <v>268</v>
      </c>
      <c r="E165" t="s">
        <v>269</v>
      </c>
      <c r="F165" s="21">
        <v>23698</v>
      </c>
      <c r="G165" t="s">
        <v>426</v>
      </c>
      <c r="H165" t="s">
        <v>23</v>
      </c>
      <c r="I165" t="str">
        <f t="shared" si="2"/>
        <v>Bettina Roßrucker</v>
      </c>
    </row>
    <row r="166" spans="1:9" x14ac:dyDescent="0.2">
      <c r="A166" t="s">
        <v>437</v>
      </c>
      <c r="B166" t="s">
        <v>438</v>
      </c>
      <c r="C166" t="s">
        <v>439</v>
      </c>
      <c r="D166" t="s">
        <v>268</v>
      </c>
      <c r="E166" t="s">
        <v>278</v>
      </c>
      <c r="F166" s="21">
        <v>36693</v>
      </c>
      <c r="G166" t="s">
        <v>426</v>
      </c>
      <c r="H166" t="s">
        <v>23</v>
      </c>
      <c r="I166" t="str">
        <f t="shared" si="2"/>
        <v>Pitt Schmalz</v>
      </c>
    </row>
    <row r="167" spans="1:9" x14ac:dyDescent="0.2">
      <c r="A167" t="s">
        <v>441</v>
      </c>
      <c r="B167" t="s">
        <v>442</v>
      </c>
      <c r="C167" t="s">
        <v>443</v>
      </c>
      <c r="D167" t="s">
        <v>268</v>
      </c>
      <c r="E167" t="s">
        <v>278</v>
      </c>
      <c r="F167" s="21">
        <v>19428</v>
      </c>
      <c r="G167" t="s">
        <v>426</v>
      </c>
      <c r="H167" t="s">
        <v>23</v>
      </c>
      <c r="I167" t="str">
        <f t="shared" si="2"/>
        <v>Dieter Eßwein</v>
      </c>
    </row>
    <row r="168" spans="1:9" x14ac:dyDescent="0.2">
      <c r="A168" t="s">
        <v>444</v>
      </c>
      <c r="B168" t="s">
        <v>445</v>
      </c>
      <c r="C168" t="s">
        <v>207</v>
      </c>
      <c r="D168" t="s">
        <v>268</v>
      </c>
      <c r="E168" t="s">
        <v>278</v>
      </c>
      <c r="F168" s="21">
        <v>32139</v>
      </c>
      <c r="G168" t="s">
        <v>426</v>
      </c>
      <c r="H168" t="s">
        <v>23</v>
      </c>
      <c r="I168" t="str">
        <f t="shared" si="2"/>
        <v>Magnus Reutter</v>
      </c>
    </row>
    <row r="169" spans="1:9" x14ac:dyDescent="0.2">
      <c r="A169" t="s">
        <v>447</v>
      </c>
      <c r="B169" t="s">
        <v>448</v>
      </c>
      <c r="C169" t="s">
        <v>449</v>
      </c>
      <c r="D169" t="s">
        <v>268</v>
      </c>
      <c r="E169" t="s">
        <v>278</v>
      </c>
      <c r="F169" s="21">
        <v>21171</v>
      </c>
      <c r="G169" t="s">
        <v>426</v>
      </c>
      <c r="H169" t="s">
        <v>23</v>
      </c>
      <c r="I169" t="str">
        <f t="shared" si="2"/>
        <v>Ekkehard Hörr</v>
      </c>
    </row>
    <row r="170" spans="1:9" x14ac:dyDescent="0.2">
      <c r="A170" t="s">
        <v>908</v>
      </c>
      <c r="B170" t="s">
        <v>438</v>
      </c>
      <c r="C170" t="s">
        <v>267</v>
      </c>
      <c r="D170" t="s">
        <v>268</v>
      </c>
      <c r="E170" t="s">
        <v>269</v>
      </c>
      <c r="F170" s="21">
        <v>35504</v>
      </c>
      <c r="G170" t="s">
        <v>426</v>
      </c>
      <c r="H170" t="s">
        <v>23</v>
      </c>
      <c r="I170" t="str">
        <f t="shared" si="2"/>
        <v>Alina Schmalz</v>
      </c>
    </row>
    <row r="171" spans="1:9" x14ac:dyDescent="0.2">
      <c r="A171" t="s">
        <v>834</v>
      </c>
      <c r="B171" t="s">
        <v>835</v>
      </c>
      <c r="C171" t="s">
        <v>335</v>
      </c>
      <c r="D171" t="s">
        <v>268</v>
      </c>
      <c r="E171" t="s">
        <v>278</v>
      </c>
      <c r="F171" s="21">
        <v>34937</v>
      </c>
      <c r="G171" t="s">
        <v>426</v>
      </c>
      <c r="H171" t="s">
        <v>23</v>
      </c>
      <c r="I171" t="str">
        <f t="shared" si="2"/>
        <v>Christopher Hüßler</v>
      </c>
    </row>
    <row r="172" spans="1:9" x14ac:dyDescent="0.2">
      <c r="A172" t="s">
        <v>450</v>
      </c>
      <c r="B172" t="s">
        <v>234</v>
      </c>
      <c r="C172" t="s">
        <v>102</v>
      </c>
      <c r="D172" t="s">
        <v>268</v>
      </c>
      <c r="E172" t="s">
        <v>278</v>
      </c>
      <c r="F172" s="21">
        <v>24800</v>
      </c>
      <c r="G172" t="s">
        <v>426</v>
      </c>
      <c r="H172" t="s">
        <v>23</v>
      </c>
      <c r="I172" t="str">
        <f t="shared" si="2"/>
        <v>Markus Stephan</v>
      </c>
    </row>
    <row r="173" spans="1:9" x14ac:dyDescent="0.2">
      <c r="A173" t="s">
        <v>451</v>
      </c>
      <c r="B173" t="s">
        <v>452</v>
      </c>
      <c r="C173" t="s">
        <v>371</v>
      </c>
      <c r="D173" t="s">
        <v>268</v>
      </c>
      <c r="E173" t="s">
        <v>278</v>
      </c>
      <c r="F173" s="21">
        <v>24007</v>
      </c>
      <c r="G173" t="s">
        <v>426</v>
      </c>
      <c r="H173" t="s">
        <v>23</v>
      </c>
      <c r="I173" t="str">
        <f t="shared" si="2"/>
        <v>Frank Dächert</v>
      </c>
    </row>
    <row r="174" spans="1:9" x14ac:dyDescent="0.2">
      <c r="A174" t="s">
        <v>454</v>
      </c>
      <c r="B174" t="s">
        <v>455</v>
      </c>
      <c r="C174" t="s">
        <v>456</v>
      </c>
      <c r="D174" t="s">
        <v>268</v>
      </c>
      <c r="E174" t="s">
        <v>269</v>
      </c>
      <c r="F174" s="21">
        <v>39307</v>
      </c>
      <c r="G174" t="s">
        <v>426</v>
      </c>
      <c r="H174" t="s">
        <v>23</v>
      </c>
      <c r="I174" t="str">
        <f t="shared" si="2"/>
        <v>Antonia Ohler</v>
      </c>
    </row>
    <row r="175" spans="1:9" x14ac:dyDescent="0.2">
      <c r="A175" t="s">
        <v>457</v>
      </c>
      <c r="B175" t="s">
        <v>458</v>
      </c>
      <c r="C175" t="s">
        <v>459</v>
      </c>
      <c r="D175" t="s">
        <v>268</v>
      </c>
      <c r="E175" t="s">
        <v>278</v>
      </c>
      <c r="F175" s="21">
        <v>39376</v>
      </c>
      <c r="G175" t="s">
        <v>426</v>
      </c>
      <c r="H175" t="s">
        <v>23</v>
      </c>
      <c r="I175" t="str">
        <f t="shared" si="2"/>
        <v>Simon Holz</v>
      </c>
    </row>
    <row r="176" spans="1:9" x14ac:dyDescent="0.2">
      <c r="A176" t="s">
        <v>460</v>
      </c>
      <c r="B176" t="s">
        <v>461</v>
      </c>
      <c r="C176" t="s">
        <v>462</v>
      </c>
      <c r="D176" t="s">
        <v>268</v>
      </c>
      <c r="E176" t="s">
        <v>269</v>
      </c>
      <c r="F176" s="21">
        <v>38184</v>
      </c>
      <c r="G176" t="s">
        <v>426</v>
      </c>
      <c r="H176" t="s">
        <v>23</v>
      </c>
      <c r="I176" t="str">
        <f t="shared" si="2"/>
        <v>Helen Ohnheiser</v>
      </c>
    </row>
    <row r="177" spans="1:9" x14ac:dyDescent="0.2">
      <c r="A177" t="s">
        <v>465</v>
      </c>
      <c r="B177" t="s">
        <v>464</v>
      </c>
      <c r="C177" t="s">
        <v>214</v>
      </c>
      <c r="D177" t="s">
        <v>268</v>
      </c>
      <c r="E177" t="s">
        <v>278</v>
      </c>
      <c r="F177" s="21">
        <v>39403</v>
      </c>
      <c r="G177" t="s">
        <v>426</v>
      </c>
      <c r="H177" t="s">
        <v>23</v>
      </c>
      <c r="I177" t="str">
        <f t="shared" si="2"/>
        <v>Tobias Uhle</v>
      </c>
    </row>
    <row r="178" spans="1:9" x14ac:dyDescent="0.2">
      <c r="A178" t="s">
        <v>909</v>
      </c>
      <c r="B178" t="s">
        <v>477</v>
      </c>
      <c r="C178" t="s">
        <v>910</v>
      </c>
      <c r="D178" t="s">
        <v>268</v>
      </c>
      <c r="E178" t="s">
        <v>269</v>
      </c>
      <c r="F178" s="21">
        <v>32635</v>
      </c>
      <c r="G178" t="s">
        <v>426</v>
      </c>
      <c r="H178" t="s">
        <v>23</v>
      </c>
      <c r="I178" t="str">
        <f t="shared" si="2"/>
        <v>Benita Hänlein</v>
      </c>
    </row>
    <row r="179" spans="1:9" x14ac:dyDescent="0.2">
      <c r="A179" t="s">
        <v>911</v>
      </c>
      <c r="B179" t="s">
        <v>461</v>
      </c>
      <c r="C179" t="s">
        <v>326</v>
      </c>
      <c r="D179" t="s">
        <v>268</v>
      </c>
      <c r="E179" t="s">
        <v>269</v>
      </c>
      <c r="F179" s="21">
        <v>39891</v>
      </c>
      <c r="G179" t="s">
        <v>426</v>
      </c>
      <c r="H179" t="s">
        <v>23</v>
      </c>
      <c r="I179" t="str">
        <f t="shared" si="2"/>
        <v>Lilly Ohnheiser</v>
      </c>
    </row>
    <row r="180" spans="1:9" x14ac:dyDescent="0.2">
      <c r="A180" t="s">
        <v>912</v>
      </c>
      <c r="B180" t="s">
        <v>913</v>
      </c>
      <c r="C180" t="s">
        <v>343</v>
      </c>
      <c r="D180" t="s">
        <v>268</v>
      </c>
      <c r="E180" t="s">
        <v>278</v>
      </c>
      <c r="F180" s="21">
        <v>39773</v>
      </c>
      <c r="G180" t="s">
        <v>426</v>
      </c>
      <c r="H180" t="s">
        <v>23</v>
      </c>
      <c r="I180" t="str">
        <f t="shared" si="2"/>
        <v>Ben Funk</v>
      </c>
    </row>
    <row r="181" spans="1:9" x14ac:dyDescent="0.2">
      <c r="A181" t="s">
        <v>466</v>
      </c>
      <c r="B181" t="s">
        <v>244</v>
      </c>
      <c r="C181" t="s">
        <v>245</v>
      </c>
      <c r="D181" t="s">
        <v>268</v>
      </c>
      <c r="E181" t="s">
        <v>269</v>
      </c>
      <c r="F181" s="21">
        <v>35995</v>
      </c>
      <c r="G181" t="s">
        <v>426</v>
      </c>
      <c r="H181" t="s">
        <v>23</v>
      </c>
      <c r="I181" t="str">
        <f t="shared" si="2"/>
        <v>Alisa Roßrucker</v>
      </c>
    </row>
    <row r="182" spans="1:9" x14ac:dyDescent="0.2">
      <c r="A182" t="s">
        <v>467</v>
      </c>
      <c r="B182" t="s">
        <v>468</v>
      </c>
      <c r="C182" t="s">
        <v>469</v>
      </c>
      <c r="D182" t="s">
        <v>268</v>
      </c>
      <c r="E182" t="s">
        <v>269</v>
      </c>
      <c r="F182" s="21">
        <v>26411</v>
      </c>
      <c r="G182" t="s">
        <v>426</v>
      </c>
      <c r="H182" t="s">
        <v>23</v>
      </c>
      <c r="I182" t="str">
        <f t="shared" si="2"/>
        <v>Mandy Gabler</v>
      </c>
    </row>
    <row r="183" spans="1:9" x14ac:dyDescent="0.2">
      <c r="A183" t="s">
        <v>470</v>
      </c>
      <c r="B183" t="s">
        <v>438</v>
      </c>
      <c r="C183" t="s">
        <v>471</v>
      </c>
      <c r="D183" t="s">
        <v>268</v>
      </c>
      <c r="E183" t="s">
        <v>278</v>
      </c>
      <c r="F183" s="21">
        <v>25775</v>
      </c>
      <c r="G183" t="s">
        <v>426</v>
      </c>
      <c r="H183" t="s">
        <v>23</v>
      </c>
      <c r="I183" t="str">
        <f t="shared" si="2"/>
        <v>Dirk Schmalz</v>
      </c>
    </row>
    <row r="184" spans="1:9" x14ac:dyDescent="0.2">
      <c r="A184" t="s">
        <v>472</v>
      </c>
      <c r="B184" t="s">
        <v>473</v>
      </c>
      <c r="C184" t="s">
        <v>474</v>
      </c>
      <c r="D184" t="s">
        <v>268</v>
      </c>
      <c r="E184" t="s">
        <v>278</v>
      </c>
      <c r="F184" s="21">
        <v>32094</v>
      </c>
      <c r="G184" t="s">
        <v>426</v>
      </c>
      <c r="H184" t="s">
        <v>23</v>
      </c>
      <c r="I184" t="str">
        <f t="shared" si="2"/>
        <v>Maxim Pietrzala</v>
      </c>
    </row>
    <row r="185" spans="1:9" x14ac:dyDescent="0.2">
      <c r="A185" t="s">
        <v>915</v>
      </c>
      <c r="B185" t="s">
        <v>916</v>
      </c>
      <c r="C185" t="s">
        <v>917</v>
      </c>
      <c r="D185" t="s">
        <v>268</v>
      </c>
      <c r="E185" t="s">
        <v>269</v>
      </c>
      <c r="F185" s="21">
        <v>25086</v>
      </c>
      <c r="G185" t="s">
        <v>426</v>
      </c>
      <c r="H185" t="s">
        <v>23</v>
      </c>
      <c r="I185" t="str">
        <f t="shared" si="2"/>
        <v>Sandra Scheffel</v>
      </c>
    </row>
    <row r="186" spans="1:9" x14ac:dyDescent="0.2">
      <c r="A186" t="s">
        <v>476</v>
      </c>
      <c r="B186" t="s">
        <v>477</v>
      </c>
      <c r="C186" t="s">
        <v>217</v>
      </c>
      <c r="D186" t="s">
        <v>268</v>
      </c>
      <c r="E186" t="s">
        <v>278</v>
      </c>
      <c r="F186" s="21">
        <v>33330</v>
      </c>
      <c r="G186" t="s">
        <v>426</v>
      </c>
      <c r="H186" t="s">
        <v>23</v>
      </c>
      <c r="I186" t="str">
        <f t="shared" si="2"/>
        <v>Matthias Hänlein</v>
      </c>
    </row>
    <row r="187" spans="1:9" x14ac:dyDescent="0.2">
      <c r="A187" t="s">
        <v>920</v>
      </c>
      <c r="B187" t="s">
        <v>921</v>
      </c>
      <c r="C187" t="s">
        <v>209</v>
      </c>
      <c r="D187" t="s">
        <v>268</v>
      </c>
      <c r="E187" t="s">
        <v>278</v>
      </c>
      <c r="F187" s="21">
        <v>39613</v>
      </c>
      <c r="G187" t="s">
        <v>426</v>
      </c>
      <c r="H187" t="s">
        <v>23</v>
      </c>
      <c r="I187" t="str">
        <f t="shared" si="2"/>
        <v>Jan Hammerschmidt</v>
      </c>
    </row>
    <row r="188" spans="1:9" x14ac:dyDescent="0.2">
      <c r="A188" t="s">
        <v>922</v>
      </c>
      <c r="B188" t="s">
        <v>923</v>
      </c>
      <c r="C188" t="s">
        <v>924</v>
      </c>
      <c r="D188" t="s">
        <v>268</v>
      </c>
      <c r="E188" t="s">
        <v>269</v>
      </c>
      <c r="F188" s="21">
        <v>40681</v>
      </c>
      <c r="G188" t="s">
        <v>426</v>
      </c>
      <c r="H188" t="s">
        <v>23</v>
      </c>
      <c r="I188" t="str">
        <f t="shared" si="2"/>
        <v>Milena Kochner</v>
      </c>
    </row>
    <row r="189" spans="1:9" x14ac:dyDescent="0.2">
      <c r="A189" t="s">
        <v>926</v>
      </c>
      <c r="B189" t="s">
        <v>894</v>
      </c>
      <c r="C189" t="s">
        <v>927</v>
      </c>
      <c r="D189" t="s">
        <v>268</v>
      </c>
      <c r="E189" t="s">
        <v>269</v>
      </c>
      <c r="F189" s="21">
        <v>40495</v>
      </c>
      <c r="G189" t="s">
        <v>426</v>
      </c>
      <c r="H189" t="s">
        <v>23</v>
      </c>
      <c r="I189" t="str">
        <f t="shared" si="2"/>
        <v>Emma Zickgraf</v>
      </c>
    </row>
    <row r="190" spans="1:9" x14ac:dyDescent="0.2">
      <c r="A190" t="s">
        <v>928</v>
      </c>
      <c r="B190" t="s">
        <v>921</v>
      </c>
      <c r="C190" t="s">
        <v>517</v>
      </c>
      <c r="D190" t="s">
        <v>268</v>
      </c>
      <c r="E190" t="s">
        <v>269</v>
      </c>
      <c r="F190" s="21">
        <v>39613</v>
      </c>
      <c r="G190" t="s">
        <v>426</v>
      </c>
      <c r="H190" t="s">
        <v>23</v>
      </c>
      <c r="I190" t="str">
        <f t="shared" si="2"/>
        <v>Leonie Hammerschmidt</v>
      </c>
    </row>
    <row r="191" spans="1:9" x14ac:dyDescent="0.2">
      <c r="A191" t="s">
        <v>478</v>
      </c>
      <c r="B191" t="s">
        <v>479</v>
      </c>
      <c r="C191" t="s">
        <v>229</v>
      </c>
      <c r="D191" t="s">
        <v>268</v>
      </c>
      <c r="E191" t="s">
        <v>278</v>
      </c>
      <c r="F191" s="21">
        <v>37540</v>
      </c>
      <c r="G191" t="s">
        <v>426</v>
      </c>
      <c r="H191" t="s">
        <v>23</v>
      </c>
      <c r="I191" t="str">
        <f t="shared" si="2"/>
        <v>Jonas Weickert</v>
      </c>
    </row>
    <row r="192" spans="1:9" x14ac:dyDescent="0.2">
      <c r="A192" t="s">
        <v>833</v>
      </c>
      <c r="B192" t="s">
        <v>196</v>
      </c>
      <c r="C192" t="s">
        <v>189</v>
      </c>
      <c r="D192" t="s">
        <v>268</v>
      </c>
      <c r="E192" t="s">
        <v>278</v>
      </c>
      <c r="F192" s="21">
        <v>31686</v>
      </c>
      <c r="G192" t="s">
        <v>426</v>
      </c>
      <c r="H192" t="s">
        <v>23</v>
      </c>
      <c r="I192" t="str">
        <f t="shared" si="2"/>
        <v>Marc Fehlinger</v>
      </c>
    </row>
    <row r="193" spans="1:9" x14ac:dyDescent="0.2">
      <c r="A193" t="s">
        <v>480</v>
      </c>
      <c r="B193" t="s">
        <v>196</v>
      </c>
      <c r="C193" t="s">
        <v>481</v>
      </c>
      <c r="D193" t="s">
        <v>268</v>
      </c>
      <c r="E193" t="s">
        <v>269</v>
      </c>
      <c r="F193" s="21">
        <v>33003</v>
      </c>
      <c r="G193" t="s">
        <v>426</v>
      </c>
      <c r="H193" t="s">
        <v>23</v>
      </c>
      <c r="I193" t="str">
        <f t="shared" si="2"/>
        <v>Judith Fehlinger</v>
      </c>
    </row>
    <row r="194" spans="1:9" x14ac:dyDescent="0.2">
      <c r="A194" t="s">
        <v>482</v>
      </c>
      <c r="B194" t="s">
        <v>193</v>
      </c>
      <c r="C194" t="s">
        <v>202</v>
      </c>
      <c r="D194" t="s">
        <v>268</v>
      </c>
      <c r="E194" t="s">
        <v>278</v>
      </c>
      <c r="F194" s="21">
        <v>33153</v>
      </c>
      <c r="G194" t="s">
        <v>426</v>
      </c>
      <c r="H194" t="s">
        <v>23</v>
      </c>
      <c r="I194" t="str">
        <f t="shared" ref="I194:I257" si="3">CONCATENATE(C194," ",B194)</f>
        <v>Dennis Peter</v>
      </c>
    </row>
    <row r="195" spans="1:9" x14ac:dyDescent="0.2">
      <c r="A195" t="s">
        <v>750</v>
      </c>
      <c r="B195" t="s">
        <v>448</v>
      </c>
      <c r="C195" t="s">
        <v>751</v>
      </c>
      <c r="D195" t="s">
        <v>268</v>
      </c>
      <c r="E195" t="s">
        <v>269</v>
      </c>
      <c r="F195" s="21">
        <v>30946</v>
      </c>
      <c r="G195" t="s">
        <v>426</v>
      </c>
      <c r="H195" t="s">
        <v>23</v>
      </c>
      <c r="I195" t="str">
        <f t="shared" si="3"/>
        <v>Nicole Hörr</v>
      </c>
    </row>
    <row r="196" spans="1:9" x14ac:dyDescent="0.2">
      <c r="A196" t="s">
        <v>3121</v>
      </c>
      <c r="B196" t="s">
        <v>257</v>
      </c>
      <c r="C196" t="s">
        <v>1367</v>
      </c>
      <c r="D196" t="s">
        <v>268</v>
      </c>
      <c r="E196" t="s">
        <v>278</v>
      </c>
      <c r="F196" s="21">
        <v>37582</v>
      </c>
      <c r="G196" t="s">
        <v>426</v>
      </c>
      <c r="H196" t="s">
        <v>23</v>
      </c>
      <c r="I196" t="str">
        <f t="shared" si="3"/>
        <v>Gabriel Schlosser</v>
      </c>
    </row>
    <row r="197" spans="1:9" x14ac:dyDescent="0.2">
      <c r="A197" t="s">
        <v>3120</v>
      </c>
      <c r="B197" t="s">
        <v>698</v>
      </c>
      <c r="C197" t="s">
        <v>1042</v>
      </c>
      <c r="D197" t="s">
        <v>268</v>
      </c>
      <c r="E197" t="s">
        <v>269</v>
      </c>
      <c r="F197" s="21">
        <v>41331</v>
      </c>
      <c r="G197" t="s">
        <v>426</v>
      </c>
      <c r="H197" t="s">
        <v>23</v>
      </c>
      <c r="I197" t="str">
        <f t="shared" si="3"/>
        <v>Anna Höh</v>
      </c>
    </row>
    <row r="198" spans="1:9" x14ac:dyDescent="0.2">
      <c r="A198" t="s">
        <v>3119</v>
      </c>
      <c r="B198" t="s">
        <v>3118</v>
      </c>
      <c r="C198" t="s">
        <v>945</v>
      </c>
      <c r="D198" t="s">
        <v>268</v>
      </c>
      <c r="E198" t="s">
        <v>278</v>
      </c>
      <c r="F198" s="21">
        <v>41165</v>
      </c>
      <c r="G198" t="s">
        <v>426</v>
      </c>
      <c r="H198" t="s">
        <v>23</v>
      </c>
      <c r="I198" t="str">
        <f t="shared" si="3"/>
        <v>Louis Stemski</v>
      </c>
    </row>
    <row r="199" spans="1:9" x14ac:dyDescent="0.2">
      <c r="A199" t="s">
        <v>697</v>
      </c>
      <c r="B199" t="s">
        <v>698</v>
      </c>
      <c r="C199" t="s">
        <v>699</v>
      </c>
      <c r="D199" t="s">
        <v>268</v>
      </c>
      <c r="E199" t="s">
        <v>269</v>
      </c>
      <c r="F199" s="21">
        <v>29199</v>
      </c>
      <c r="G199" t="s">
        <v>426</v>
      </c>
      <c r="H199" t="s">
        <v>23</v>
      </c>
      <c r="I199" t="str">
        <f t="shared" si="3"/>
        <v>Beate Höh</v>
      </c>
    </row>
    <row r="200" spans="1:9" x14ac:dyDescent="0.2">
      <c r="A200" t="s">
        <v>2747</v>
      </c>
      <c r="B200" t="s">
        <v>1131</v>
      </c>
      <c r="C200" t="s">
        <v>896</v>
      </c>
      <c r="D200" t="s">
        <v>268</v>
      </c>
      <c r="E200" t="s">
        <v>278</v>
      </c>
      <c r="F200" s="21">
        <v>33495</v>
      </c>
      <c r="G200" t="s">
        <v>426</v>
      </c>
      <c r="H200" t="s">
        <v>23</v>
      </c>
      <c r="I200" t="str">
        <f t="shared" si="3"/>
        <v>Valentin Schall</v>
      </c>
    </row>
    <row r="201" spans="1:9" x14ac:dyDescent="0.2">
      <c r="A201" t="s">
        <v>976</v>
      </c>
      <c r="B201" t="s">
        <v>977</v>
      </c>
      <c r="C201" t="s">
        <v>978</v>
      </c>
      <c r="D201" t="s">
        <v>268</v>
      </c>
      <c r="E201" t="s">
        <v>269</v>
      </c>
      <c r="F201" s="21">
        <v>30553</v>
      </c>
      <c r="G201" t="s">
        <v>426</v>
      </c>
      <c r="H201" t="s">
        <v>23</v>
      </c>
      <c r="I201" t="str">
        <f t="shared" si="3"/>
        <v>Verena Lilge</v>
      </c>
    </row>
    <row r="202" spans="1:9" x14ac:dyDescent="0.2">
      <c r="A202" t="s">
        <v>3117</v>
      </c>
      <c r="B202" t="s">
        <v>222</v>
      </c>
      <c r="C202" t="s">
        <v>3116</v>
      </c>
      <c r="D202" t="s">
        <v>268</v>
      </c>
      <c r="E202" t="s">
        <v>278</v>
      </c>
      <c r="F202" s="21">
        <v>40017</v>
      </c>
      <c r="G202" t="s">
        <v>426</v>
      </c>
      <c r="H202" t="s">
        <v>23</v>
      </c>
      <c r="I202" t="str">
        <f t="shared" si="3"/>
        <v>Thieme Lukas</v>
      </c>
    </row>
    <row r="203" spans="1:9" x14ac:dyDescent="0.2">
      <c r="A203" t="s">
        <v>3183</v>
      </c>
      <c r="B203" t="s">
        <v>3184</v>
      </c>
      <c r="C203" t="s">
        <v>684</v>
      </c>
      <c r="D203" t="s">
        <v>268</v>
      </c>
      <c r="E203" t="s">
        <v>278</v>
      </c>
      <c r="F203" s="21">
        <v>40517</v>
      </c>
      <c r="G203" t="s">
        <v>426</v>
      </c>
      <c r="H203" t="s">
        <v>23</v>
      </c>
      <c r="I203" t="str">
        <f t="shared" si="3"/>
        <v>Johannes Hoppe</v>
      </c>
    </row>
    <row r="204" spans="1:9" x14ac:dyDescent="0.2">
      <c r="A204" t="s">
        <v>3185</v>
      </c>
      <c r="B204" t="s">
        <v>698</v>
      </c>
      <c r="C204" t="s">
        <v>1213</v>
      </c>
      <c r="D204" t="s">
        <v>268</v>
      </c>
      <c r="E204" t="s">
        <v>269</v>
      </c>
      <c r="F204" s="21">
        <v>39945</v>
      </c>
      <c r="G204" t="s">
        <v>426</v>
      </c>
      <c r="H204" t="s">
        <v>23</v>
      </c>
      <c r="I204" t="str">
        <f t="shared" si="3"/>
        <v>Sarah Höh</v>
      </c>
    </row>
    <row r="205" spans="1:9" x14ac:dyDescent="0.2">
      <c r="A205" t="s">
        <v>2067</v>
      </c>
      <c r="B205" t="s">
        <v>3330</v>
      </c>
      <c r="C205" t="s">
        <v>3331</v>
      </c>
      <c r="D205" t="s">
        <v>268</v>
      </c>
      <c r="E205" t="s">
        <v>269</v>
      </c>
      <c r="F205" s="21">
        <v>31139</v>
      </c>
      <c r="G205" t="s">
        <v>426</v>
      </c>
      <c r="H205" t="s">
        <v>23</v>
      </c>
      <c r="I205" t="str">
        <f t="shared" si="3"/>
        <v>Lisa-Catherine Maywald</v>
      </c>
    </row>
    <row r="206" spans="1:9" x14ac:dyDescent="0.2">
      <c r="A206" t="s">
        <v>3756</v>
      </c>
      <c r="B206" t="s">
        <v>3757</v>
      </c>
      <c r="C206" t="s">
        <v>3430</v>
      </c>
      <c r="D206" t="s">
        <v>3758</v>
      </c>
      <c r="E206" t="s">
        <v>269</v>
      </c>
      <c r="F206" s="21">
        <v>41019</v>
      </c>
      <c r="G206" t="s">
        <v>426</v>
      </c>
      <c r="H206" t="s">
        <v>23</v>
      </c>
      <c r="I206" t="str">
        <f t="shared" si="3"/>
        <v>Mia Watanabe</v>
      </c>
    </row>
    <row r="207" spans="1:9" x14ac:dyDescent="0.2">
      <c r="A207" t="s">
        <v>1144</v>
      </c>
      <c r="B207" t="s">
        <v>721</v>
      </c>
      <c r="C207" t="s">
        <v>110</v>
      </c>
      <c r="D207" t="s">
        <v>268</v>
      </c>
      <c r="E207" t="s">
        <v>278</v>
      </c>
      <c r="F207" s="21">
        <v>34448</v>
      </c>
      <c r="G207" t="s">
        <v>426</v>
      </c>
      <c r="H207" t="s">
        <v>23</v>
      </c>
      <c r="I207" t="str">
        <f t="shared" si="3"/>
        <v>Michael Müller</v>
      </c>
    </row>
    <row r="208" spans="1:9" x14ac:dyDescent="0.2">
      <c r="A208" t="s">
        <v>2738</v>
      </c>
      <c r="B208" t="s">
        <v>2293</v>
      </c>
      <c r="C208" t="s">
        <v>1054</v>
      </c>
      <c r="D208" t="s">
        <v>268</v>
      </c>
      <c r="E208" t="s">
        <v>278</v>
      </c>
      <c r="F208" s="21">
        <v>27550</v>
      </c>
      <c r="G208" t="s">
        <v>426</v>
      </c>
      <c r="H208" t="s">
        <v>23</v>
      </c>
      <c r="I208" t="str">
        <f t="shared" si="3"/>
        <v>Klaus Feuerbach</v>
      </c>
    </row>
    <row r="209" spans="1:9" x14ac:dyDescent="0.2">
      <c r="A209" t="s">
        <v>3332</v>
      </c>
      <c r="B209" t="s">
        <v>3333</v>
      </c>
      <c r="C209" t="s">
        <v>214</v>
      </c>
      <c r="D209" t="s">
        <v>268</v>
      </c>
      <c r="E209" t="s">
        <v>278</v>
      </c>
      <c r="F209" s="21">
        <v>40773</v>
      </c>
      <c r="G209" t="s">
        <v>426</v>
      </c>
      <c r="H209" t="s">
        <v>23</v>
      </c>
      <c r="I209" t="str">
        <f t="shared" si="3"/>
        <v>Tobias Heßelbach</v>
      </c>
    </row>
    <row r="210" spans="1:9" x14ac:dyDescent="0.2">
      <c r="A210" t="s">
        <v>3334</v>
      </c>
      <c r="B210" t="s">
        <v>395</v>
      </c>
      <c r="C210" t="s">
        <v>1724</v>
      </c>
      <c r="D210" t="s">
        <v>268</v>
      </c>
      <c r="E210" t="s">
        <v>278</v>
      </c>
      <c r="F210" s="21">
        <v>40592</v>
      </c>
      <c r="G210" t="s">
        <v>426</v>
      </c>
      <c r="H210" t="s">
        <v>23</v>
      </c>
      <c r="I210" t="str">
        <f t="shared" si="3"/>
        <v>Lucas Liu</v>
      </c>
    </row>
    <row r="211" spans="1:9" x14ac:dyDescent="0.2">
      <c r="A211" t="s">
        <v>3868</v>
      </c>
      <c r="B211" t="s">
        <v>3869</v>
      </c>
      <c r="C211" t="s">
        <v>3870</v>
      </c>
      <c r="D211" t="s">
        <v>268</v>
      </c>
      <c r="E211" t="s">
        <v>278</v>
      </c>
      <c r="F211" s="21">
        <v>33251</v>
      </c>
      <c r="G211" t="s">
        <v>426</v>
      </c>
      <c r="H211" t="s">
        <v>23</v>
      </c>
      <c r="I211" t="str">
        <f t="shared" si="3"/>
        <v>Azmil Drescher</v>
      </c>
    </row>
    <row r="212" spans="1:9" x14ac:dyDescent="0.2">
      <c r="A212" t="s">
        <v>2292</v>
      </c>
      <c r="B212" t="s">
        <v>2293</v>
      </c>
      <c r="C212" t="s">
        <v>165</v>
      </c>
      <c r="D212" t="s">
        <v>268</v>
      </c>
      <c r="E212" t="s">
        <v>269</v>
      </c>
      <c r="F212" s="21">
        <v>26409</v>
      </c>
      <c r="G212" t="s">
        <v>426</v>
      </c>
      <c r="H212" t="s">
        <v>23</v>
      </c>
      <c r="I212" t="str">
        <f t="shared" si="3"/>
        <v>Melanie Feuerbach</v>
      </c>
    </row>
    <row r="213" spans="1:9" x14ac:dyDescent="0.2">
      <c r="A213" t="s">
        <v>929</v>
      </c>
      <c r="B213" t="s">
        <v>930</v>
      </c>
      <c r="C213" t="s">
        <v>184</v>
      </c>
      <c r="D213" t="s">
        <v>268</v>
      </c>
      <c r="E213" t="s">
        <v>278</v>
      </c>
      <c r="F213" s="21">
        <v>32814</v>
      </c>
      <c r="G213" t="s">
        <v>488</v>
      </c>
      <c r="H213" t="s">
        <v>489</v>
      </c>
      <c r="I213" t="str">
        <f t="shared" si="3"/>
        <v>Alexander Horle</v>
      </c>
    </row>
    <row r="214" spans="1:9" x14ac:dyDescent="0.2">
      <c r="A214" t="s">
        <v>486</v>
      </c>
      <c r="B214" t="s">
        <v>487</v>
      </c>
      <c r="C214" t="s">
        <v>371</v>
      </c>
      <c r="D214" t="s">
        <v>268</v>
      </c>
      <c r="E214" t="s">
        <v>278</v>
      </c>
      <c r="F214" s="21">
        <v>24753</v>
      </c>
      <c r="G214" t="s">
        <v>488</v>
      </c>
      <c r="H214" t="s">
        <v>489</v>
      </c>
      <c r="I214" t="str">
        <f t="shared" si="3"/>
        <v>Frank Russo</v>
      </c>
    </row>
    <row r="215" spans="1:9" x14ac:dyDescent="0.2">
      <c r="A215" t="s">
        <v>862</v>
      </c>
      <c r="B215" t="s">
        <v>863</v>
      </c>
      <c r="C215" t="s">
        <v>77</v>
      </c>
      <c r="D215" t="s">
        <v>268</v>
      </c>
      <c r="E215" t="s">
        <v>278</v>
      </c>
      <c r="F215" s="21">
        <v>31723</v>
      </c>
      <c r="G215" t="s">
        <v>488</v>
      </c>
      <c r="H215" t="s">
        <v>489</v>
      </c>
      <c r="I215" t="str">
        <f t="shared" si="3"/>
        <v>Patrick Felkel</v>
      </c>
    </row>
    <row r="216" spans="1:9" x14ac:dyDescent="0.2">
      <c r="A216" t="s">
        <v>490</v>
      </c>
      <c r="B216" t="s">
        <v>491</v>
      </c>
      <c r="C216" t="s">
        <v>314</v>
      </c>
      <c r="D216" t="s">
        <v>268</v>
      </c>
      <c r="E216" t="s">
        <v>278</v>
      </c>
      <c r="F216" s="21">
        <v>24921</v>
      </c>
      <c r="G216" t="s">
        <v>488</v>
      </c>
      <c r="H216" t="s">
        <v>489</v>
      </c>
      <c r="I216" t="str">
        <f t="shared" si="3"/>
        <v>Stefan Klemmer</v>
      </c>
    </row>
    <row r="217" spans="1:9" x14ac:dyDescent="0.2">
      <c r="A217" t="s">
        <v>492</v>
      </c>
      <c r="B217" t="s">
        <v>493</v>
      </c>
      <c r="C217" t="s">
        <v>170</v>
      </c>
      <c r="D217" t="s">
        <v>268</v>
      </c>
      <c r="E217" t="s">
        <v>269</v>
      </c>
      <c r="F217" s="21">
        <v>35003</v>
      </c>
      <c r="G217" t="s">
        <v>488</v>
      </c>
      <c r="H217" t="s">
        <v>489</v>
      </c>
      <c r="I217" t="str">
        <f t="shared" si="3"/>
        <v>Katharina Rauberger</v>
      </c>
    </row>
    <row r="218" spans="1:9" x14ac:dyDescent="0.2">
      <c r="A218" t="s">
        <v>494</v>
      </c>
      <c r="B218" t="s">
        <v>495</v>
      </c>
      <c r="C218" t="s">
        <v>108</v>
      </c>
      <c r="D218" t="s">
        <v>268</v>
      </c>
      <c r="E218" t="s">
        <v>278</v>
      </c>
      <c r="F218" s="21">
        <v>35034</v>
      </c>
      <c r="G218" t="s">
        <v>488</v>
      </c>
      <c r="H218" t="s">
        <v>489</v>
      </c>
      <c r="I218" t="str">
        <f t="shared" si="3"/>
        <v>Sebastian Kafitz</v>
      </c>
    </row>
    <row r="219" spans="1:9" x14ac:dyDescent="0.2">
      <c r="A219" t="s">
        <v>761</v>
      </c>
      <c r="B219" t="s">
        <v>762</v>
      </c>
      <c r="C219" t="s">
        <v>243</v>
      </c>
      <c r="D219" t="s">
        <v>268</v>
      </c>
      <c r="E219" t="s">
        <v>269</v>
      </c>
      <c r="F219" s="21">
        <v>36749</v>
      </c>
      <c r="G219" t="s">
        <v>488</v>
      </c>
      <c r="H219" t="s">
        <v>489</v>
      </c>
      <c r="I219" t="str">
        <f t="shared" si="3"/>
        <v>Michelle Bein</v>
      </c>
    </row>
    <row r="220" spans="1:9" x14ac:dyDescent="0.2">
      <c r="A220" t="s">
        <v>496</v>
      </c>
      <c r="B220" t="s">
        <v>137</v>
      </c>
      <c r="C220" t="s">
        <v>497</v>
      </c>
      <c r="D220" t="s">
        <v>268</v>
      </c>
      <c r="E220" t="s">
        <v>278</v>
      </c>
      <c r="F220" s="21">
        <v>36067</v>
      </c>
      <c r="G220" t="s">
        <v>488</v>
      </c>
      <c r="H220" t="s">
        <v>489</v>
      </c>
      <c r="I220" t="str">
        <f t="shared" si="3"/>
        <v>Philipp Sauer</v>
      </c>
    </row>
    <row r="221" spans="1:9" x14ac:dyDescent="0.2">
      <c r="A221" t="s">
        <v>499</v>
      </c>
      <c r="B221" t="s">
        <v>500</v>
      </c>
      <c r="C221" t="s">
        <v>102</v>
      </c>
      <c r="D221" t="s">
        <v>268</v>
      </c>
      <c r="E221" t="s">
        <v>278</v>
      </c>
      <c r="F221" s="21">
        <v>32910</v>
      </c>
      <c r="G221" t="s">
        <v>488</v>
      </c>
      <c r="H221" t="s">
        <v>489</v>
      </c>
      <c r="I221" t="str">
        <f t="shared" si="3"/>
        <v>Markus Obenauer</v>
      </c>
    </row>
    <row r="222" spans="1:9" x14ac:dyDescent="0.2">
      <c r="A222" t="s">
        <v>501</v>
      </c>
      <c r="B222" t="s">
        <v>491</v>
      </c>
      <c r="C222" t="s">
        <v>502</v>
      </c>
      <c r="D222" t="s">
        <v>268</v>
      </c>
      <c r="E222" t="s">
        <v>269</v>
      </c>
      <c r="F222" s="21">
        <v>24677</v>
      </c>
      <c r="G222" t="s">
        <v>488</v>
      </c>
      <c r="H222" t="s">
        <v>489</v>
      </c>
      <c r="I222" t="str">
        <f t="shared" si="3"/>
        <v>Ute Klemmer</v>
      </c>
    </row>
    <row r="223" spans="1:9" x14ac:dyDescent="0.2">
      <c r="A223" t="s">
        <v>931</v>
      </c>
      <c r="B223" t="s">
        <v>932</v>
      </c>
      <c r="C223" t="s">
        <v>933</v>
      </c>
      <c r="D223" t="s">
        <v>268</v>
      </c>
      <c r="E223" t="s">
        <v>269</v>
      </c>
      <c r="F223" s="21">
        <v>21634</v>
      </c>
      <c r="G223" t="s">
        <v>488</v>
      </c>
      <c r="H223" t="s">
        <v>489</v>
      </c>
      <c r="I223" t="str">
        <f t="shared" si="3"/>
        <v>Adelheid Küfner</v>
      </c>
    </row>
    <row r="224" spans="1:9" x14ac:dyDescent="0.2">
      <c r="A224" t="s">
        <v>503</v>
      </c>
      <c r="B224" t="s">
        <v>504</v>
      </c>
      <c r="C224" t="s">
        <v>107</v>
      </c>
      <c r="D224" t="s">
        <v>268</v>
      </c>
      <c r="E224" t="s">
        <v>278</v>
      </c>
      <c r="F224" s="21">
        <v>29138</v>
      </c>
      <c r="G224" t="s">
        <v>488</v>
      </c>
      <c r="H224" t="s">
        <v>489</v>
      </c>
      <c r="I224" t="str">
        <f t="shared" si="3"/>
        <v>Martin Sroka</v>
      </c>
    </row>
    <row r="225" spans="1:9" x14ac:dyDescent="0.2">
      <c r="A225" t="s">
        <v>505</v>
      </c>
      <c r="B225" t="s">
        <v>506</v>
      </c>
      <c r="C225" t="s">
        <v>507</v>
      </c>
      <c r="D225" t="s">
        <v>268</v>
      </c>
      <c r="E225" t="s">
        <v>278</v>
      </c>
      <c r="F225" s="21">
        <v>28967</v>
      </c>
      <c r="G225" t="s">
        <v>488</v>
      </c>
      <c r="H225" t="s">
        <v>489</v>
      </c>
      <c r="I225" t="str">
        <f t="shared" si="3"/>
        <v>Rüdiger Lottermann</v>
      </c>
    </row>
    <row r="226" spans="1:9" x14ac:dyDescent="0.2">
      <c r="A226" t="s">
        <v>934</v>
      </c>
      <c r="B226" t="s">
        <v>935</v>
      </c>
      <c r="C226" t="s">
        <v>936</v>
      </c>
      <c r="D226" t="s">
        <v>268</v>
      </c>
      <c r="E226" t="s">
        <v>269</v>
      </c>
      <c r="F226" s="21">
        <v>33653</v>
      </c>
      <c r="G226" t="s">
        <v>488</v>
      </c>
      <c r="H226" t="s">
        <v>489</v>
      </c>
      <c r="I226" t="str">
        <f t="shared" si="3"/>
        <v>Mareike Halecker</v>
      </c>
    </row>
    <row r="227" spans="1:9" x14ac:dyDescent="0.2">
      <c r="A227" t="s">
        <v>939</v>
      </c>
      <c r="B227" t="s">
        <v>940</v>
      </c>
      <c r="C227" t="s">
        <v>333</v>
      </c>
      <c r="D227" t="s">
        <v>268</v>
      </c>
      <c r="E227" t="s">
        <v>278</v>
      </c>
      <c r="F227" s="21">
        <v>38709</v>
      </c>
      <c r="G227" t="s">
        <v>488</v>
      </c>
      <c r="H227" t="s">
        <v>489</v>
      </c>
      <c r="I227" t="str">
        <f t="shared" si="3"/>
        <v>Finn Engelhard</v>
      </c>
    </row>
    <row r="228" spans="1:9" x14ac:dyDescent="0.2">
      <c r="A228" t="s">
        <v>941</v>
      </c>
      <c r="B228" t="s">
        <v>506</v>
      </c>
      <c r="C228" t="s">
        <v>942</v>
      </c>
      <c r="D228" t="s">
        <v>268</v>
      </c>
      <c r="E228" t="s">
        <v>278</v>
      </c>
      <c r="F228" s="21">
        <v>40372</v>
      </c>
      <c r="G228" t="s">
        <v>488</v>
      </c>
      <c r="H228" t="s">
        <v>489</v>
      </c>
      <c r="I228" t="str">
        <f t="shared" si="3"/>
        <v>Henri Lottermann</v>
      </c>
    </row>
    <row r="229" spans="1:9" x14ac:dyDescent="0.2">
      <c r="A229" t="s">
        <v>943</v>
      </c>
      <c r="B229" t="s">
        <v>944</v>
      </c>
      <c r="C229" t="s">
        <v>945</v>
      </c>
      <c r="D229" t="s">
        <v>268</v>
      </c>
      <c r="E229" t="s">
        <v>278</v>
      </c>
      <c r="F229" s="21">
        <v>40176</v>
      </c>
      <c r="G229" t="s">
        <v>488</v>
      </c>
      <c r="H229" t="s">
        <v>489</v>
      </c>
      <c r="I229" t="str">
        <f t="shared" si="3"/>
        <v>Louis Mooser</v>
      </c>
    </row>
    <row r="230" spans="1:9" x14ac:dyDescent="0.2">
      <c r="A230" t="s">
        <v>946</v>
      </c>
      <c r="B230" t="s">
        <v>947</v>
      </c>
      <c r="C230" t="s">
        <v>948</v>
      </c>
      <c r="D230" t="s">
        <v>268</v>
      </c>
      <c r="E230" t="s">
        <v>278</v>
      </c>
      <c r="F230" s="21">
        <v>38926</v>
      </c>
      <c r="G230" t="s">
        <v>488</v>
      </c>
      <c r="H230" t="s">
        <v>489</v>
      </c>
      <c r="I230" t="str">
        <f t="shared" si="3"/>
        <v>Leo Saß</v>
      </c>
    </row>
    <row r="231" spans="1:9" x14ac:dyDescent="0.2">
      <c r="A231" t="s">
        <v>848</v>
      </c>
      <c r="B231" t="s">
        <v>849</v>
      </c>
      <c r="C231" t="s">
        <v>850</v>
      </c>
      <c r="D231" t="s">
        <v>268</v>
      </c>
      <c r="E231" t="s">
        <v>278</v>
      </c>
      <c r="F231" s="21">
        <v>39075</v>
      </c>
      <c r="G231" t="s">
        <v>488</v>
      </c>
      <c r="H231" t="s">
        <v>489</v>
      </c>
      <c r="I231" t="str">
        <f t="shared" si="3"/>
        <v>Marlon Stridde</v>
      </c>
    </row>
    <row r="232" spans="1:9" x14ac:dyDescent="0.2">
      <c r="A232" t="s">
        <v>857</v>
      </c>
      <c r="B232" t="s">
        <v>497</v>
      </c>
      <c r="C232" t="s">
        <v>858</v>
      </c>
      <c r="D232" t="s">
        <v>268</v>
      </c>
      <c r="E232" t="s">
        <v>278</v>
      </c>
      <c r="F232" s="21">
        <v>40335</v>
      </c>
      <c r="G232" t="s">
        <v>488</v>
      </c>
      <c r="H232" t="s">
        <v>489</v>
      </c>
      <c r="I232" t="str">
        <f t="shared" si="3"/>
        <v>Blüm Philipp</v>
      </c>
    </row>
    <row r="233" spans="1:9" x14ac:dyDescent="0.2">
      <c r="A233" t="s">
        <v>508</v>
      </c>
      <c r="B233" t="s">
        <v>509</v>
      </c>
      <c r="C233" t="s">
        <v>510</v>
      </c>
      <c r="D233" t="s">
        <v>268</v>
      </c>
      <c r="E233" t="s">
        <v>269</v>
      </c>
      <c r="F233" s="21">
        <v>38998</v>
      </c>
      <c r="G233" t="s">
        <v>488</v>
      </c>
      <c r="H233" t="s">
        <v>489</v>
      </c>
      <c r="I233" t="str">
        <f t="shared" si="3"/>
        <v>Mona van Wasen</v>
      </c>
    </row>
    <row r="234" spans="1:9" x14ac:dyDescent="0.2">
      <c r="A234" t="s">
        <v>3115</v>
      </c>
      <c r="B234" t="s">
        <v>863</v>
      </c>
      <c r="C234" t="s">
        <v>514</v>
      </c>
      <c r="D234" t="s">
        <v>268</v>
      </c>
      <c r="E234" t="s">
        <v>269</v>
      </c>
      <c r="F234" s="21">
        <v>34178</v>
      </c>
      <c r="G234" t="s">
        <v>488</v>
      </c>
      <c r="H234" t="s">
        <v>489</v>
      </c>
      <c r="I234" t="str">
        <f t="shared" si="3"/>
        <v>Alexandra Felkel</v>
      </c>
    </row>
    <row r="235" spans="1:9" x14ac:dyDescent="0.2">
      <c r="A235" t="s">
        <v>3337</v>
      </c>
      <c r="B235" t="s">
        <v>504</v>
      </c>
      <c r="C235" t="s">
        <v>1018</v>
      </c>
      <c r="D235" t="s">
        <v>268</v>
      </c>
      <c r="E235" t="s">
        <v>278</v>
      </c>
      <c r="F235" s="21">
        <v>41364</v>
      </c>
      <c r="G235" t="s">
        <v>488</v>
      </c>
      <c r="H235" t="s">
        <v>489</v>
      </c>
      <c r="I235" t="str">
        <f t="shared" si="3"/>
        <v>Linus Sroka</v>
      </c>
    </row>
    <row r="236" spans="1:9" x14ac:dyDescent="0.2">
      <c r="A236" t="s">
        <v>3338</v>
      </c>
      <c r="B236" t="s">
        <v>3339</v>
      </c>
      <c r="C236" t="s">
        <v>456</v>
      </c>
      <c r="D236" t="s">
        <v>268</v>
      </c>
      <c r="E236" t="s">
        <v>269</v>
      </c>
      <c r="F236" s="21">
        <v>38601</v>
      </c>
      <c r="G236" t="s">
        <v>488</v>
      </c>
      <c r="H236" t="s">
        <v>489</v>
      </c>
      <c r="I236" t="str">
        <f t="shared" si="3"/>
        <v>Antonia Comos</v>
      </c>
    </row>
    <row r="237" spans="1:9" x14ac:dyDescent="0.2">
      <c r="A237" t="s">
        <v>3335</v>
      </c>
      <c r="B237" t="s">
        <v>3336</v>
      </c>
      <c r="C237" t="s">
        <v>58</v>
      </c>
      <c r="D237" t="s">
        <v>268</v>
      </c>
      <c r="E237" t="s">
        <v>269</v>
      </c>
      <c r="F237" s="21">
        <v>38706</v>
      </c>
      <c r="G237" t="s">
        <v>488</v>
      </c>
      <c r="H237" t="s">
        <v>489</v>
      </c>
      <c r="I237" t="str">
        <f t="shared" si="3"/>
        <v>Lisa Bicking</v>
      </c>
    </row>
    <row r="238" spans="1:9" x14ac:dyDescent="0.2">
      <c r="A238" t="s">
        <v>3346</v>
      </c>
      <c r="B238" t="s">
        <v>1007</v>
      </c>
      <c r="C238" t="s">
        <v>79</v>
      </c>
      <c r="D238" t="s">
        <v>268</v>
      </c>
      <c r="E238" t="s">
        <v>278</v>
      </c>
      <c r="F238" s="21">
        <v>39027</v>
      </c>
      <c r="G238" t="s">
        <v>488</v>
      </c>
      <c r="H238" t="s">
        <v>489</v>
      </c>
      <c r="I238" t="str">
        <f t="shared" si="3"/>
        <v>Nils Schilling</v>
      </c>
    </row>
    <row r="239" spans="1:9" x14ac:dyDescent="0.2">
      <c r="A239" t="s">
        <v>3347</v>
      </c>
      <c r="B239" t="s">
        <v>3348</v>
      </c>
      <c r="C239" t="s">
        <v>3349</v>
      </c>
      <c r="D239" t="s">
        <v>268</v>
      </c>
      <c r="E239" t="s">
        <v>269</v>
      </c>
      <c r="F239" s="21">
        <v>39137</v>
      </c>
      <c r="G239" t="s">
        <v>488</v>
      </c>
      <c r="H239" t="s">
        <v>489</v>
      </c>
      <c r="I239" t="str">
        <f t="shared" si="3"/>
        <v>Annabell Popp</v>
      </c>
    </row>
    <row r="240" spans="1:9" x14ac:dyDescent="0.2">
      <c r="A240" t="s">
        <v>3350</v>
      </c>
      <c r="B240" t="s">
        <v>487</v>
      </c>
      <c r="C240" t="s">
        <v>3351</v>
      </c>
      <c r="D240" t="s">
        <v>268</v>
      </c>
      <c r="E240" t="s">
        <v>269</v>
      </c>
      <c r="F240" s="21">
        <v>39320</v>
      </c>
      <c r="G240" t="s">
        <v>488</v>
      </c>
      <c r="H240" t="s">
        <v>489</v>
      </c>
      <c r="I240" t="str">
        <f t="shared" si="3"/>
        <v>Lena-Marie Russo</v>
      </c>
    </row>
    <row r="241" spans="1:9" x14ac:dyDescent="0.2">
      <c r="A241" t="s">
        <v>3352</v>
      </c>
      <c r="B241" t="s">
        <v>3353</v>
      </c>
      <c r="C241" t="s">
        <v>3354</v>
      </c>
      <c r="D241" t="s">
        <v>268</v>
      </c>
      <c r="E241" t="s">
        <v>269</v>
      </c>
      <c r="F241" s="21">
        <v>40903</v>
      </c>
      <c r="G241" t="s">
        <v>488</v>
      </c>
      <c r="H241" t="s">
        <v>489</v>
      </c>
      <c r="I241" t="str">
        <f t="shared" si="3"/>
        <v>Josephine Guth</v>
      </c>
    </row>
    <row r="242" spans="1:9" x14ac:dyDescent="0.2">
      <c r="A242" t="s">
        <v>3862</v>
      </c>
      <c r="B242" t="s">
        <v>504</v>
      </c>
      <c r="C242" t="s">
        <v>3863</v>
      </c>
      <c r="D242" t="s">
        <v>268</v>
      </c>
      <c r="E242" t="s">
        <v>278</v>
      </c>
      <c r="F242" s="21">
        <v>42318</v>
      </c>
      <c r="G242" t="s">
        <v>488</v>
      </c>
      <c r="H242" t="s">
        <v>489</v>
      </c>
      <c r="I242" t="str">
        <f t="shared" si="3"/>
        <v>Ruven Sroka</v>
      </c>
    </row>
    <row r="243" spans="1:9" x14ac:dyDescent="0.2">
      <c r="A243" t="s">
        <v>3864</v>
      </c>
      <c r="B243" t="s">
        <v>3865</v>
      </c>
      <c r="C243" t="s">
        <v>663</v>
      </c>
      <c r="D243" t="s">
        <v>268</v>
      </c>
      <c r="E243" t="s">
        <v>278</v>
      </c>
      <c r="F243" s="21">
        <v>40260</v>
      </c>
      <c r="G243" t="s">
        <v>488</v>
      </c>
      <c r="H243" t="s">
        <v>489</v>
      </c>
      <c r="I243" t="str">
        <f t="shared" si="3"/>
        <v>Max Feller</v>
      </c>
    </row>
    <row r="244" spans="1:9" x14ac:dyDescent="0.2">
      <c r="A244" t="s">
        <v>950</v>
      </c>
      <c r="B244" t="s">
        <v>226</v>
      </c>
      <c r="C244" t="s">
        <v>225</v>
      </c>
      <c r="D244" t="s">
        <v>268</v>
      </c>
      <c r="E244" t="s">
        <v>278</v>
      </c>
      <c r="F244" s="21">
        <v>32496</v>
      </c>
      <c r="G244" t="s">
        <v>512</v>
      </c>
      <c r="H244" t="s">
        <v>7</v>
      </c>
      <c r="I244" t="str">
        <f t="shared" si="3"/>
        <v>Waldemar Knaub</v>
      </c>
    </row>
    <row r="245" spans="1:9" x14ac:dyDescent="0.2">
      <c r="A245" t="s">
        <v>518</v>
      </c>
      <c r="B245" t="s">
        <v>519</v>
      </c>
      <c r="C245" t="s">
        <v>520</v>
      </c>
      <c r="D245" t="s">
        <v>268</v>
      </c>
      <c r="E245" t="s">
        <v>278</v>
      </c>
      <c r="F245" s="21">
        <v>30977</v>
      </c>
      <c r="G245" t="s">
        <v>512</v>
      </c>
      <c r="H245" t="s">
        <v>7</v>
      </c>
      <c r="I245" t="str">
        <f t="shared" si="3"/>
        <v>Axel Braam</v>
      </c>
    </row>
    <row r="246" spans="1:9" x14ac:dyDescent="0.2">
      <c r="A246" t="s">
        <v>521</v>
      </c>
      <c r="B246" t="s">
        <v>522</v>
      </c>
      <c r="C246" t="s">
        <v>77</v>
      </c>
      <c r="D246" t="s">
        <v>268</v>
      </c>
      <c r="E246" t="s">
        <v>278</v>
      </c>
      <c r="F246" s="21">
        <v>36199</v>
      </c>
      <c r="G246" t="s">
        <v>512</v>
      </c>
      <c r="H246" t="s">
        <v>7</v>
      </c>
      <c r="I246" t="str">
        <f t="shared" si="3"/>
        <v>Patrick Dillmann</v>
      </c>
    </row>
    <row r="247" spans="1:9" x14ac:dyDescent="0.2">
      <c r="A247" t="s">
        <v>881</v>
      </c>
      <c r="B247" t="s">
        <v>882</v>
      </c>
      <c r="C247" t="s">
        <v>883</v>
      </c>
      <c r="D247" t="s">
        <v>884</v>
      </c>
      <c r="E247" t="s">
        <v>269</v>
      </c>
      <c r="F247" s="21">
        <v>30850</v>
      </c>
      <c r="G247" t="s">
        <v>512</v>
      </c>
      <c r="H247" t="s">
        <v>7</v>
      </c>
      <c r="I247" t="str">
        <f t="shared" si="3"/>
        <v>Thi Quy Tran</v>
      </c>
    </row>
    <row r="248" spans="1:9" x14ac:dyDescent="0.2">
      <c r="A248" t="s">
        <v>523</v>
      </c>
      <c r="B248" t="s">
        <v>524</v>
      </c>
      <c r="C248" t="s">
        <v>108</v>
      </c>
      <c r="D248" t="s">
        <v>268</v>
      </c>
      <c r="E248" t="s">
        <v>278</v>
      </c>
      <c r="F248" s="21">
        <v>31770</v>
      </c>
      <c r="G248" t="s">
        <v>512</v>
      </c>
      <c r="H248" t="s">
        <v>7</v>
      </c>
      <c r="I248" t="str">
        <f t="shared" si="3"/>
        <v>Sebastian Schader</v>
      </c>
    </row>
    <row r="249" spans="1:9" x14ac:dyDescent="0.2">
      <c r="A249" t="s">
        <v>732</v>
      </c>
      <c r="B249" t="s">
        <v>733</v>
      </c>
      <c r="C249" t="s">
        <v>234</v>
      </c>
      <c r="D249" t="s">
        <v>268</v>
      </c>
      <c r="E249" t="s">
        <v>278</v>
      </c>
      <c r="F249" s="21">
        <v>34941</v>
      </c>
      <c r="G249" t="s">
        <v>512</v>
      </c>
      <c r="H249" t="s">
        <v>7</v>
      </c>
      <c r="I249" t="str">
        <f t="shared" si="3"/>
        <v>Stephan Tecklenburg</v>
      </c>
    </row>
    <row r="250" spans="1:9" x14ac:dyDescent="0.2">
      <c r="A250" t="s">
        <v>525</v>
      </c>
      <c r="B250" t="s">
        <v>526</v>
      </c>
      <c r="C250" t="s">
        <v>527</v>
      </c>
      <c r="D250" t="s">
        <v>268</v>
      </c>
      <c r="E250" t="s">
        <v>269</v>
      </c>
      <c r="F250" s="21">
        <v>38785</v>
      </c>
      <c r="G250" t="s">
        <v>512</v>
      </c>
      <c r="H250" t="s">
        <v>7</v>
      </c>
      <c r="I250" t="str">
        <f t="shared" si="3"/>
        <v>Valeria Katsnelson</v>
      </c>
    </row>
    <row r="251" spans="1:9" x14ac:dyDescent="0.2">
      <c r="A251" t="s">
        <v>529</v>
      </c>
      <c r="B251" t="s">
        <v>31</v>
      </c>
      <c r="C251" t="s">
        <v>51</v>
      </c>
      <c r="D251" t="s">
        <v>268</v>
      </c>
      <c r="E251" t="s">
        <v>269</v>
      </c>
      <c r="F251" s="21">
        <v>34321</v>
      </c>
      <c r="G251" t="s">
        <v>512</v>
      </c>
      <c r="H251" t="s">
        <v>7</v>
      </c>
      <c r="I251" t="str">
        <f t="shared" si="3"/>
        <v>Jasmin Ihrcke</v>
      </c>
    </row>
    <row r="252" spans="1:9" x14ac:dyDescent="0.2">
      <c r="A252" t="s">
        <v>530</v>
      </c>
      <c r="B252" t="s">
        <v>228</v>
      </c>
      <c r="C252" t="s">
        <v>227</v>
      </c>
      <c r="D252" t="s">
        <v>268</v>
      </c>
      <c r="E252" t="s">
        <v>278</v>
      </c>
      <c r="F252" s="21">
        <v>34159</v>
      </c>
      <c r="G252" t="s">
        <v>512</v>
      </c>
      <c r="H252" t="s">
        <v>7</v>
      </c>
      <c r="I252" t="str">
        <f t="shared" si="3"/>
        <v>Hannes Reimann</v>
      </c>
    </row>
    <row r="253" spans="1:9" x14ac:dyDescent="0.2">
      <c r="A253" t="s">
        <v>534</v>
      </c>
      <c r="B253" t="s">
        <v>535</v>
      </c>
      <c r="C253" t="s">
        <v>536</v>
      </c>
      <c r="D253" t="s">
        <v>268</v>
      </c>
      <c r="E253" t="s">
        <v>269</v>
      </c>
      <c r="F253" s="21">
        <v>39258</v>
      </c>
      <c r="G253" t="s">
        <v>512</v>
      </c>
      <c r="H253" t="s">
        <v>7</v>
      </c>
      <c r="I253" t="str">
        <f t="shared" si="3"/>
        <v>Yiyi Jiang</v>
      </c>
    </row>
    <row r="254" spans="1:9" x14ac:dyDescent="0.2">
      <c r="A254" t="s">
        <v>537</v>
      </c>
      <c r="B254" t="s">
        <v>535</v>
      </c>
      <c r="C254" t="s">
        <v>538</v>
      </c>
      <c r="D254" t="s">
        <v>268</v>
      </c>
      <c r="E254" t="s">
        <v>269</v>
      </c>
      <c r="F254" s="21">
        <v>39258</v>
      </c>
      <c r="G254" t="s">
        <v>512</v>
      </c>
      <c r="H254" t="s">
        <v>7</v>
      </c>
      <c r="I254" t="str">
        <f t="shared" si="3"/>
        <v>Yixin Jiang</v>
      </c>
    </row>
    <row r="255" spans="1:9" x14ac:dyDescent="0.2">
      <c r="A255" t="s">
        <v>541</v>
      </c>
      <c r="B255" t="s">
        <v>542</v>
      </c>
      <c r="C255" t="s">
        <v>532</v>
      </c>
      <c r="D255" t="s">
        <v>268</v>
      </c>
      <c r="E255" t="s">
        <v>278</v>
      </c>
      <c r="F255" s="21">
        <v>37124</v>
      </c>
      <c r="G255" t="s">
        <v>512</v>
      </c>
      <c r="H255" t="s">
        <v>7</v>
      </c>
      <c r="I255" t="str">
        <f t="shared" si="3"/>
        <v>Niklas Geier</v>
      </c>
    </row>
    <row r="256" spans="1:9" x14ac:dyDescent="0.2">
      <c r="A256" t="s">
        <v>543</v>
      </c>
      <c r="B256" t="s">
        <v>544</v>
      </c>
      <c r="C256" t="s">
        <v>545</v>
      </c>
      <c r="D256" t="s">
        <v>268</v>
      </c>
      <c r="E256" t="s">
        <v>269</v>
      </c>
      <c r="F256" s="21">
        <v>38680</v>
      </c>
      <c r="G256" t="s">
        <v>512</v>
      </c>
      <c r="H256" t="s">
        <v>7</v>
      </c>
      <c r="I256" t="str">
        <f t="shared" si="3"/>
        <v>Stella Hartenbach</v>
      </c>
    </row>
    <row r="257" spans="1:9" x14ac:dyDescent="0.2">
      <c r="A257" t="s">
        <v>864</v>
      </c>
      <c r="B257" t="s">
        <v>226</v>
      </c>
      <c r="C257" t="s">
        <v>150</v>
      </c>
      <c r="D257" t="s">
        <v>268</v>
      </c>
      <c r="E257" t="s">
        <v>269</v>
      </c>
      <c r="F257" s="21">
        <v>33829</v>
      </c>
      <c r="G257" t="s">
        <v>512</v>
      </c>
      <c r="H257" t="s">
        <v>7</v>
      </c>
      <c r="I257" t="str">
        <f t="shared" si="3"/>
        <v>Annika Knaub</v>
      </c>
    </row>
    <row r="258" spans="1:9" x14ac:dyDescent="0.2">
      <c r="A258" t="s">
        <v>546</v>
      </c>
      <c r="B258" t="s">
        <v>522</v>
      </c>
      <c r="C258" t="s">
        <v>547</v>
      </c>
      <c r="D258" t="s">
        <v>268</v>
      </c>
      <c r="E258" t="s">
        <v>278</v>
      </c>
      <c r="F258" s="21">
        <v>22577</v>
      </c>
      <c r="G258" t="s">
        <v>512</v>
      </c>
      <c r="H258" t="s">
        <v>7</v>
      </c>
      <c r="I258" t="str">
        <f t="shared" ref="I258:I321" si="4">CONCATENATE(C258," ",B258)</f>
        <v>Volker Dillmann</v>
      </c>
    </row>
    <row r="259" spans="1:9" x14ac:dyDescent="0.2">
      <c r="A259" t="s">
        <v>549</v>
      </c>
      <c r="B259" t="s">
        <v>550</v>
      </c>
      <c r="C259" t="s">
        <v>551</v>
      </c>
      <c r="D259" t="s">
        <v>268</v>
      </c>
      <c r="E259" t="s">
        <v>269</v>
      </c>
      <c r="F259" s="21">
        <v>38791</v>
      </c>
      <c r="G259" t="s">
        <v>512</v>
      </c>
      <c r="H259" t="s">
        <v>7</v>
      </c>
      <c r="I259" t="str">
        <f t="shared" si="4"/>
        <v>Regina Erhardt</v>
      </c>
    </row>
    <row r="260" spans="1:9" x14ac:dyDescent="0.2">
      <c r="A260" t="s">
        <v>951</v>
      </c>
      <c r="B260" t="s">
        <v>715</v>
      </c>
      <c r="C260" t="s">
        <v>91</v>
      </c>
      <c r="D260" t="s">
        <v>268</v>
      </c>
      <c r="E260" t="s">
        <v>278</v>
      </c>
      <c r="F260" s="21">
        <v>29158</v>
      </c>
      <c r="G260" t="s">
        <v>512</v>
      </c>
      <c r="H260" t="s">
        <v>7</v>
      </c>
      <c r="I260" t="str">
        <f t="shared" si="4"/>
        <v>Christian Jung</v>
      </c>
    </row>
    <row r="261" spans="1:9" x14ac:dyDescent="0.2">
      <c r="A261" t="s">
        <v>952</v>
      </c>
      <c r="B261" t="s">
        <v>953</v>
      </c>
      <c r="C261" t="s">
        <v>954</v>
      </c>
      <c r="D261" t="s">
        <v>268</v>
      </c>
      <c r="E261" t="s">
        <v>278</v>
      </c>
      <c r="F261" s="21">
        <v>38078</v>
      </c>
      <c r="G261" t="s">
        <v>512</v>
      </c>
      <c r="H261" t="s">
        <v>7</v>
      </c>
      <c r="I261" t="str">
        <f t="shared" si="4"/>
        <v>Micha Zerfaß</v>
      </c>
    </row>
    <row r="262" spans="1:9" x14ac:dyDescent="0.2">
      <c r="A262" t="s">
        <v>955</v>
      </c>
      <c r="B262" t="s">
        <v>550</v>
      </c>
      <c r="C262" t="s">
        <v>371</v>
      </c>
      <c r="D262" t="s">
        <v>268</v>
      </c>
      <c r="E262" t="s">
        <v>278</v>
      </c>
      <c r="F262" s="21">
        <v>37950</v>
      </c>
      <c r="G262" t="s">
        <v>512</v>
      </c>
      <c r="H262" t="s">
        <v>7</v>
      </c>
      <c r="I262" t="str">
        <f t="shared" si="4"/>
        <v>Frank Erhardt</v>
      </c>
    </row>
    <row r="263" spans="1:9" x14ac:dyDescent="0.2">
      <c r="A263" t="s">
        <v>553</v>
      </c>
      <c r="B263" t="s">
        <v>554</v>
      </c>
      <c r="C263" t="s">
        <v>61</v>
      </c>
      <c r="D263" t="s">
        <v>268</v>
      </c>
      <c r="E263" t="s">
        <v>269</v>
      </c>
      <c r="F263" s="21">
        <v>39045</v>
      </c>
      <c r="G263" t="s">
        <v>512</v>
      </c>
      <c r="H263" t="s">
        <v>7</v>
      </c>
      <c r="I263" t="str">
        <f t="shared" si="4"/>
        <v>Laura Kraft</v>
      </c>
    </row>
    <row r="264" spans="1:9" x14ac:dyDescent="0.2">
      <c r="A264" t="s">
        <v>937</v>
      </c>
      <c r="B264" t="s">
        <v>938</v>
      </c>
      <c r="C264" t="s">
        <v>810</v>
      </c>
      <c r="D264" t="s">
        <v>268</v>
      </c>
      <c r="E264" t="s">
        <v>278</v>
      </c>
      <c r="F264" s="21">
        <v>39698</v>
      </c>
      <c r="G264" t="s">
        <v>512</v>
      </c>
      <c r="H264" t="s">
        <v>7</v>
      </c>
      <c r="I264" t="str">
        <f t="shared" si="4"/>
        <v>Leonard Schick</v>
      </c>
    </row>
    <row r="265" spans="1:9" x14ac:dyDescent="0.2">
      <c r="A265" t="s">
        <v>555</v>
      </c>
      <c r="B265" t="s">
        <v>556</v>
      </c>
      <c r="C265" t="s">
        <v>462</v>
      </c>
      <c r="D265" t="s">
        <v>268</v>
      </c>
      <c r="E265" t="s">
        <v>269</v>
      </c>
      <c r="F265" s="21">
        <v>40132</v>
      </c>
      <c r="G265" t="s">
        <v>512</v>
      </c>
      <c r="H265" t="s">
        <v>7</v>
      </c>
      <c r="I265" t="str">
        <f t="shared" si="4"/>
        <v>Helen Meier</v>
      </c>
    </row>
    <row r="266" spans="1:9" x14ac:dyDescent="0.2">
      <c r="A266" t="s">
        <v>842</v>
      </c>
      <c r="B266" t="s">
        <v>843</v>
      </c>
      <c r="C266" t="s">
        <v>99</v>
      </c>
      <c r="D266" t="s">
        <v>268</v>
      </c>
      <c r="E266" t="s">
        <v>278</v>
      </c>
      <c r="F266" s="21">
        <v>41073</v>
      </c>
      <c r="G266" t="s">
        <v>512</v>
      </c>
      <c r="H266" t="s">
        <v>7</v>
      </c>
      <c r="I266" t="str">
        <f t="shared" si="4"/>
        <v>Adrian Trendler</v>
      </c>
    </row>
    <row r="267" spans="1:9" x14ac:dyDescent="0.2">
      <c r="A267" t="s">
        <v>3114</v>
      </c>
      <c r="B267" t="s">
        <v>770</v>
      </c>
      <c r="C267" t="s">
        <v>164</v>
      </c>
      <c r="D267" t="s">
        <v>268</v>
      </c>
      <c r="E267" t="s">
        <v>278</v>
      </c>
      <c r="F267" s="21">
        <v>21185</v>
      </c>
      <c r="G267" t="s">
        <v>512</v>
      </c>
      <c r="H267" t="s">
        <v>7</v>
      </c>
      <c r="I267" t="str">
        <f t="shared" si="4"/>
        <v>Thomas Weber</v>
      </c>
    </row>
    <row r="268" spans="1:9" x14ac:dyDescent="0.2">
      <c r="A268" t="s">
        <v>3113</v>
      </c>
      <c r="B268" t="s">
        <v>3112</v>
      </c>
      <c r="C268" t="s">
        <v>62</v>
      </c>
      <c r="D268" t="s">
        <v>268</v>
      </c>
      <c r="E268" t="s">
        <v>269</v>
      </c>
      <c r="F268" s="21">
        <v>35280</v>
      </c>
      <c r="G268" t="s">
        <v>512</v>
      </c>
      <c r="H268" t="s">
        <v>7</v>
      </c>
      <c r="I268" t="str">
        <f t="shared" si="4"/>
        <v>Nadine Riedel</v>
      </c>
    </row>
    <row r="269" spans="1:9" x14ac:dyDescent="0.2">
      <c r="A269" t="s">
        <v>3186</v>
      </c>
      <c r="B269" t="s">
        <v>3187</v>
      </c>
      <c r="C269" t="s">
        <v>2835</v>
      </c>
      <c r="D269" t="s">
        <v>268</v>
      </c>
      <c r="E269" t="s">
        <v>269</v>
      </c>
      <c r="F269" s="21">
        <v>41486</v>
      </c>
      <c r="G269" t="s">
        <v>512</v>
      </c>
      <c r="H269" t="s">
        <v>7</v>
      </c>
      <c r="I269" t="str">
        <f t="shared" si="4"/>
        <v>Mara Heidenmann</v>
      </c>
    </row>
    <row r="270" spans="1:9" x14ac:dyDescent="0.2">
      <c r="A270" t="s">
        <v>3275</v>
      </c>
      <c r="B270" t="s">
        <v>3276</v>
      </c>
      <c r="C270" t="s">
        <v>3277</v>
      </c>
      <c r="D270" t="s">
        <v>358</v>
      </c>
      <c r="E270" t="s">
        <v>269</v>
      </c>
      <c r="F270" s="21">
        <v>41342</v>
      </c>
      <c r="G270" t="s">
        <v>512</v>
      </c>
      <c r="H270" t="s">
        <v>7</v>
      </c>
      <c r="I270" t="str">
        <f t="shared" si="4"/>
        <v>Zhi Yan Lin</v>
      </c>
    </row>
    <row r="271" spans="1:9" x14ac:dyDescent="0.2">
      <c r="A271" t="s">
        <v>3188</v>
      </c>
      <c r="B271" t="s">
        <v>3189</v>
      </c>
      <c r="C271" t="s">
        <v>3190</v>
      </c>
      <c r="D271" t="s">
        <v>268</v>
      </c>
      <c r="E271" t="s">
        <v>278</v>
      </c>
      <c r="F271" s="21">
        <v>40660</v>
      </c>
      <c r="G271" t="s">
        <v>512</v>
      </c>
      <c r="H271" t="s">
        <v>7</v>
      </c>
      <c r="I271" t="str">
        <f t="shared" si="4"/>
        <v>Peer Gärtner</v>
      </c>
    </row>
    <row r="272" spans="1:9" x14ac:dyDescent="0.2">
      <c r="A272" t="s">
        <v>3289</v>
      </c>
      <c r="B272" t="s">
        <v>3290</v>
      </c>
      <c r="C272" t="s">
        <v>3291</v>
      </c>
      <c r="D272" t="s">
        <v>364</v>
      </c>
      <c r="E272" t="s">
        <v>278</v>
      </c>
      <c r="F272" s="21">
        <v>33911</v>
      </c>
      <c r="G272" t="s">
        <v>512</v>
      </c>
      <c r="H272" t="s">
        <v>7</v>
      </c>
      <c r="I272" t="str">
        <f t="shared" si="4"/>
        <v>Lakkineni Venkata Giridhar</v>
      </c>
    </row>
    <row r="273" spans="1:9" x14ac:dyDescent="0.2">
      <c r="A273" t="s">
        <v>606</v>
      </c>
      <c r="B273" t="s">
        <v>607</v>
      </c>
      <c r="C273" t="s">
        <v>214</v>
      </c>
      <c r="D273" t="s">
        <v>268</v>
      </c>
      <c r="E273" t="s">
        <v>278</v>
      </c>
      <c r="F273" s="21">
        <v>32805</v>
      </c>
      <c r="G273" t="s">
        <v>512</v>
      </c>
      <c r="H273" t="s">
        <v>7</v>
      </c>
      <c r="I273" t="str">
        <f t="shared" si="4"/>
        <v>Tobias Werkle</v>
      </c>
    </row>
    <row r="274" spans="1:9" x14ac:dyDescent="0.2">
      <c r="A274" t="s">
        <v>3308</v>
      </c>
      <c r="B274" t="s">
        <v>1609</v>
      </c>
      <c r="C274" t="s">
        <v>3099</v>
      </c>
      <c r="D274" t="s">
        <v>884</v>
      </c>
      <c r="E274" t="s">
        <v>278</v>
      </c>
      <c r="F274" s="21">
        <v>33634</v>
      </c>
      <c r="G274" t="s">
        <v>512</v>
      </c>
      <c r="H274" t="s">
        <v>7</v>
      </c>
      <c r="I274" t="str">
        <f t="shared" si="4"/>
        <v>Dan Pham</v>
      </c>
    </row>
    <row r="275" spans="1:9" x14ac:dyDescent="0.2">
      <c r="A275" t="s">
        <v>3191</v>
      </c>
      <c r="B275" t="s">
        <v>3192</v>
      </c>
      <c r="C275" t="s">
        <v>3193</v>
      </c>
      <c r="D275" t="s">
        <v>268</v>
      </c>
      <c r="E275" t="s">
        <v>278</v>
      </c>
      <c r="F275" s="21">
        <v>41978</v>
      </c>
      <c r="G275" t="s">
        <v>512</v>
      </c>
      <c r="H275" t="s">
        <v>7</v>
      </c>
      <c r="I275" t="str">
        <f t="shared" si="4"/>
        <v>Sam Joel Baier</v>
      </c>
    </row>
    <row r="276" spans="1:9" x14ac:dyDescent="0.2">
      <c r="A276" t="s">
        <v>3194</v>
      </c>
      <c r="B276" t="s">
        <v>3195</v>
      </c>
      <c r="C276" t="s">
        <v>1018</v>
      </c>
      <c r="D276" t="s">
        <v>268</v>
      </c>
      <c r="E276" t="s">
        <v>278</v>
      </c>
      <c r="F276" s="21">
        <v>40442</v>
      </c>
      <c r="G276" t="s">
        <v>512</v>
      </c>
      <c r="H276" t="s">
        <v>7</v>
      </c>
      <c r="I276" t="str">
        <f t="shared" si="4"/>
        <v>Linus Drach</v>
      </c>
    </row>
    <row r="277" spans="1:9" x14ac:dyDescent="0.2">
      <c r="A277" t="s">
        <v>3196</v>
      </c>
      <c r="B277" t="s">
        <v>3197</v>
      </c>
      <c r="C277" t="s">
        <v>453</v>
      </c>
      <c r="D277" t="s">
        <v>268</v>
      </c>
      <c r="E277" t="s">
        <v>278</v>
      </c>
      <c r="F277" s="21">
        <v>41483</v>
      </c>
      <c r="G277" t="s">
        <v>512</v>
      </c>
      <c r="H277" t="s">
        <v>7</v>
      </c>
      <c r="I277" t="str">
        <f t="shared" si="4"/>
        <v>Elias Hieronymus</v>
      </c>
    </row>
    <row r="278" spans="1:9" x14ac:dyDescent="0.2">
      <c r="A278" t="s">
        <v>3751</v>
      </c>
      <c r="B278" t="s">
        <v>3752</v>
      </c>
      <c r="C278" t="s">
        <v>3753</v>
      </c>
      <c r="D278" t="s">
        <v>3307</v>
      </c>
      <c r="E278" t="s">
        <v>278</v>
      </c>
      <c r="F278" s="21">
        <v>40257</v>
      </c>
      <c r="G278" t="s">
        <v>512</v>
      </c>
      <c r="H278" t="s">
        <v>7</v>
      </c>
      <c r="I278" t="str">
        <f t="shared" si="4"/>
        <v>Mykola Radiuk</v>
      </c>
    </row>
    <row r="279" spans="1:9" x14ac:dyDescent="0.2">
      <c r="A279" t="s">
        <v>3754</v>
      </c>
      <c r="B279" t="s">
        <v>3752</v>
      </c>
      <c r="C279" t="s">
        <v>3755</v>
      </c>
      <c r="D279" t="s">
        <v>3307</v>
      </c>
      <c r="E279" t="s">
        <v>278</v>
      </c>
      <c r="F279" s="21">
        <v>42178</v>
      </c>
      <c r="G279" t="s">
        <v>512</v>
      </c>
      <c r="H279" t="s">
        <v>7</v>
      </c>
      <c r="I279" t="str">
        <f t="shared" si="4"/>
        <v>Dmytro Radiuk</v>
      </c>
    </row>
    <row r="280" spans="1:9" x14ac:dyDescent="0.2">
      <c r="A280" t="s">
        <v>3355</v>
      </c>
      <c r="B280" t="s">
        <v>3356</v>
      </c>
      <c r="C280" t="s">
        <v>214</v>
      </c>
      <c r="D280" t="s">
        <v>268</v>
      </c>
      <c r="E280" t="s">
        <v>278</v>
      </c>
      <c r="F280" s="21">
        <v>30368</v>
      </c>
      <c r="G280" t="s">
        <v>512</v>
      </c>
      <c r="H280" t="s">
        <v>7</v>
      </c>
      <c r="I280" t="str">
        <f t="shared" si="4"/>
        <v>Tobias Krauß</v>
      </c>
    </row>
    <row r="281" spans="1:9" x14ac:dyDescent="0.2">
      <c r="A281" t="s">
        <v>3357</v>
      </c>
      <c r="B281" t="s">
        <v>542</v>
      </c>
      <c r="C281" t="s">
        <v>3358</v>
      </c>
      <c r="D281" t="s">
        <v>268</v>
      </c>
      <c r="E281" t="s">
        <v>278</v>
      </c>
      <c r="F281" s="21">
        <v>41339</v>
      </c>
      <c r="G281" t="s">
        <v>512</v>
      </c>
      <c r="H281" t="s">
        <v>7</v>
      </c>
      <c r="I281" t="str">
        <f t="shared" si="4"/>
        <v>Nathanael Geier</v>
      </c>
    </row>
    <row r="282" spans="1:9" x14ac:dyDescent="0.2">
      <c r="A282" t="s">
        <v>3852</v>
      </c>
      <c r="B282" t="s">
        <v>3853</v>
      </c>
      <c r="C282" t="s">
        <v>209</v>
      </c>
      <c r="D282" t="s">
        <v>268</v>
      </c>
      <c r="E282" t="s">
        <v>278</v>
      </c>
      <c r="F282" s="21">
        <v>37960</v>
      </c>
      <c r="G282" t="s">
        <v>512</v>
      </c>
      <c r="H282" t="s">
        <v>7</v>
      </c>
      <c r="I282" t="str">
        <f t="shared" si="4"/>
        <v>Jan Wegener</v>
      </c>
    </row>
    <row r="283" spans="1:9" x14ac:dyDescent="0.2">
      <c r="A283" t="s">
        <v>3858</v>
      </c>
      <c r="B283" t="s">
        <v>3859</v>
      </c>
      <c r="C283" t="s">
        <v>3860</v>
      </c>
      <c r="D283" t="s">
        <v>268</v>
      </c>
      <c r="E283" t="s">
        <v>278</v>
      </c>
      <c r="F283" s="21">
        <v>37583</v>
      </c>
      <c r="G283" t="s">
        <v>512</v>
      </c>
      <c r="H283" t="s">
        <v>7</v>
      </c>
      <c r="I283" t="str">
        <f t="shared" si="4"/>
        <v>Luka-Martti Lohmann</v>
      </c>
    </row>
    <row r="284" spans="1:9" x14ac:dyDescent="0.2">
      <c r="A284" t="s">
        <v>3780</v>
      </c>
      <c r="B284" t="s">
        <v>3781</v>
      </c>
      <c r="C284" t="s">
        <v>1460</v>
      </c>
      <c r="D284" t="s">
        <v>268</v>
      </c>
      <c r="E284" t="s">
        <v>278</v>
      </c>
      <c r="F284" s="21">
        <v>33928</v>
      </c>
      <c r="G284" t="s">
        <v>512</v>
      </c>
      <c r="H284" t="s">
        <v>7</v>
      </c>
      <c r="I284" t="str">
        <f t="shared" si="4"/>
        <v>Kai Kadel</v>
      </c>
    </row>
    <row r="285" spans="1:9" x14ac:dyDescent="0.2">
      <c r="A285" t="s">
        <v>3871</v>
      </c>
      <c r="B285" t="s">
        <v>3872</v>
      </c>
      <c r="C285" t="s">
        <v>3873</v>
      </c>
      <c r="D285" t="s">
        <v>268</v>
      </c>
      <c r="E285" t="s">
        <v>278</v>
      </c>
      <c r="F285" s="21">
        <v>37026</v>
      </c>
      <c r="G285" t="s">
        <v>512</v>
      </c>
      <c r="H285" t="s">
        <v>7</v>
      </c>
      <c r="I285" t="str">
        <f t="shared" si="4"/>
        <v>Leon-Haitao Aye</v>
      </c>
    </row>
    <row r="286" spans="1:9" x14ac:dyDescent="0.2">
      <c r="A286" t="s">
        <v>558</v>
      </c>
      <c r="B286" t="s">
        <v>559</v>
      </c>
      <c r="C286" t="s">
        <v>560</v>
      </c>
      <c r="D286" t="s">
        <v>268</v>
      </c>
      <c r="E286" t="s">
        <v>269</v>
      </c>
      <c r="F286" s="21">
        <v>29992</v>
      </c>
      <c r="G286" t="s">
        <v>561</v>
      </c>
      <c r="H286" t="s">
        <v>14</v>
      </c>
      <c r="I286" t="str">
        <f t="shared" si="4"/>
        <v>Carolin Ettl</v>
      </c>
    </row>
    <row r="287" spans="1:9" x14ac:dyDescent="0.2">
      <c r="A287" t="s">
        <v>801</v>
      </c>
      <c r="B287" t="s">
        <v>802</v>
      </c>
      <c r="C287" t="s">
        <v>89</v>
      </c>
      <c r="D287" t="s">
        <v>268</v>
      </c>
      <c r="E287" t="s">
        <v>278</v>
      </c>
      <c r="F287" s="21">
        <v>22302</v>
      </c>
      <c r="G287" t="s">
        <v>561</v>
      </c>
      <c r="H287" t="s">
        <v>14</v>
      </c>
      <c r="I287" t="str">
        <f t="shared" si="4"/>
        <v>Andreas Schad</v>
      </c>
    </row>
    <row r="288" spans="1:9" x14ac:dyDescent="0.2">
      <c r="A288" t="s">
        <v>959</v>
      </c>
      <c r="B288" t="s">
        <v>764</v>
      </c>
      <c r="C288" t="s">
        <v>425</v>
      </c>
      <c r="D288" t="s">
        <v>268</v>
      </c>
      <c r="E288" t="s">
        <v>278</v>
      </c>
      <c r="F288" s="21">
        <v>25559</v>
      </c>
      <c r="G288" t="s">
        <v>561</v>
      </c>
      <c r="H288" t="s">
        <v>14</v>
      </c>
      <c r="I288" t="str">
        <f t="shared" si="4"/>
        <v>Jürgen Schreiber</v>
      </c>
    </row>
    <row r="289" spans="1:9" x14ac:dyDescent="0.2">
      <c r="A289" t="s">
        <v>962</v>
      </c>
      <c r="B289" t="s">
        <v>126</v>
      </c>
      <c r="C289" t="s">
        <v>963</v>
      </c>
      <c r="D289" t="s">
        <v>268</v>
      </c>
      <c r="E289" t="s">
        <v>278</v>
      </c>
      <c r="F289" s="21">
        <v>28484</v>
      </c>
      <c r="G289" t="s">
        <v>561</v>
      </c>
      <c r="H289" t="s">
        <v>14</v>
      </c>
      <c r="I289" t="str">
        <f t="shared" si="4"/>
        <v>Carsten Wegner</v>
      </c>
    </row>
    <row r="290" spans="1:9" x14ac:dyDescent="0.2">
      <c r="A290" t="s">
        <v>719</v>
      </c>
      <c r="B290" t="s">
        <v>720</v>
      </c>
      <c r="C290" t="s">
        <v>254</v>
      </c>
      <c r="D290" t="s">
        <v>268</v>
      </c>
      <c r="E290" t="s">
        <v>278</v>
      </c>
      <c r="F290" s="21">
        <v>23118</v>
      </c>
      <c r="G290" t="s">
        <v>561</v>
      </c>
      <c r="H290" t="s">
        <v>14</v>
      </c>
      <c r="I290" t="str">
        <f t="shared" si="4"/>
        <v>Ulrich Beier</v>
      </c>
    </row>
    <row r="291" spans="1:9" x14ac:dyDescent="0.2">
      <c r="A291" t="s">
        <v>964</v>
      </c>
      <c r="B291" t="s">
        <v>587</v>
      </c>
      <c r="C291" t="s">
        <v>963</v>
      </c>
      <c r="D291" t="s">
        <v>268</v>
      </c>
      <c r="E291" t="s">
        <v>278</v>
      </c>
      <c r="F291" s="21">
        <v>28412</v>
      </c>
      <c r="G291" t="s">
        <v>561</v>
      </c>
      <c r="H291" t="s">
        <v>14</v>
      </c>
      <c r="I291" t="str">
        <f t="shared" si="4"/>
        <v>Carsten Friedrich</v>
      </c>
    </row>
    <row r="292" spans="1:9" x14ac:dyDescent="0.2">
      <c r="A292" t="s">
        <v>562</v>
      </c>
      <c r="B292" t="s">
        <v>563</v>
      </c>
      <c r="C292" t="s">
        <v>217</v>
      </c>
      <c r="D292" t="s">
        <v>268</v>
      </c>
      <c r="E292" t="s">
        <v>278</v>
      </c>
      <c r="F292" s="21">
        <v>32017</v>
      </c>
      <c r="G292" t="s">
        <v>561</v>
      </c>
      <c r="H292" t="s">
        <v>14</v>
      </c>
      <c r="I292" t="str">
        <f t="shared" si="4"/>
        <v>Matthias Formanski</v>
      </c>
    </row>
    <row r="293" spans="1:9" x14ac:dyDescent="0.2">
      <c r="A293" t="s">
        <v>564</v>
      </c>
      <c r="B293" t="s">
        <v>565</v>
      </c>
      <c r="C293" t="s">
        <v>372</v>
      </c>
      <c r="D293" t="s">
        <v>268</v>
      </c>
      <c r="E293" t="s">
        <v>278</v>
      </c>
      <c r="F293" s="21">
        <v>32172</v>
      </c>
      <c r="G293" t="s">
        <v>561</v>
      </c>
      <c r="H293" t="s">
        <v>14</v>
      </c>
      <c r="I293" t="str">
        <f t="shared" si="4"/>
        <v>Dominik Lemke</v>
      </c>
    </row>
    <row r="294" spans="1:9" x14ac:dyDescent="0.2">
      <c r="A294" t="s">
        <v>567</v>
      </c>
      <c r="B294" t="s">
        <v>568</v>
      </c>
      <c r="C294" t="s">
        <v>167</v>
      </c>
      <c r="D294" t="s">
        <v>268</v>
      </c>
      <c r="E294" t="s">
        <v>269</v>
      </c>
      <c r="F294" s="21">
        <v>35217</v>
      </c>
      <c r="G294" t="s">
        <v>561</v>
      </c>
      <c r="H294" t="s">
        <v>14</v>
      </c>
      <c r="I294" t="str">
        <f t="shared" si="4"/>
        <v>Jeanette Heimberger</v>
      </c>
    </row>
    <row r="295" spans="1:9" x14ac:dyDescent="0.2">
      <c r="A295" t="s">
        <v>569</v>
      </c>
      <c r="B295" t="s">
        <v>570</v>
      </c>
      <c r="C295" t="s">
        <v>91</v>
      </c>
      <c r="D295" t="s">
        <v>268</v>
      </c>
      <c r="E295" t="s">
        <v>278</v>
      </c>
      <c r="F295" s="21">
        <v>33421</v>
      </c>
      <c r="G295" t="s">
        <v>561</v>
      </c>
      <c r="H295" t="s">
        <v>14</v>
      </c>
      <c r="I295" t="str">
        <f t="shared" si="4"/>
        <v>Christian Petry</v>
      </c>
    </row>
    <row r="296" spans="1:9" x14ac:dyDescent="0.2">
      <c r="A296" t="s">
        <v>740</v>
      </c>
      <c r="B296" t="s">
        <v>169</v>
      </c>
      <c r="C296" t="s">
        <v>168</v>
      </c>
      <c r="D296" t="s">
        <v>268</v>
      </c>
      <c r="E296" t="s">
        <v>269</v>
      </c>
      <c r="F296" s="21">
        <v>32890</v>
      </c>
      <c r="G296" t="s">
        <v>561</v>
      </c>
      <c r="H296" t="s">
        <v>14</v>
      </c>
      <c r="I296" t="str">
        <f t="shared" si="4"/>
        <v>Beatrice Sohn</v>
      </c>
    </row>
    <row r="297" spans="1:9" x14ac:dyDescent="0.2">
      <c r="A297" t="s">
        <v>967</v>
      </c>
      <c r="B297" t="s">
        <v>968</v>
      </c>
      <c r="C297" t="s">
        <v>969</v>
      </c>
      <c r="D297" t="s">
        <v>268</v>
      </c>
      <c r="E297" t="s">
        <v>278</v>
      </c>
      <c r="F297" s="21">
        <v>25103</v>
      </c>
      <c r="G297" t="s">
        <v>561</v>
      </c>
      <c r="H297" t="s">
        <v>14</v>
      </c>
      <c r="I297" t="str">
        <f t="shared" si="4"/>
        <v>Erik Rehmann</v>
      </c>
    </row>
    <row r="298" spans="1:9" x14ac:dyDescent="0.2">
      <c r="A298" t="s">
        <v>783</v>
      </c>
      <c r="B298" t="s">
        <v>109</v>
      </c>
      <c r="C298" t="s">
        <v>139</v>
      </c>
      <c r="D298" t="s">
        <v>268</v>
      </c>
      <c r="E298" t="s">
        <v>278</v>
      </c>
      <c r="F298" s="21">
        <v>35742</v>
      </c>
      <c r="G298" t="s">
        <v>561</v>
      </c>
      <c r="H298" t="s">
        <v>14</v>
      </c>
      <c r="I298" t="str">
        <f t="shared" si="4"/>
        <v>Martin Sebastian Hoffmann</v>
      </c>
    </row>
    <row r="299" spans="1:9" x14ac:dyDescent="0.2">
      <c r="A299" t="s">
        <v>572</v>
      </c>
      <c r="B299" t="s">
        <v>127</v>
      </c>
      <c r="C299" t="s">
        <v>436</v>
      </c>
      <c r="D299" t="s">
        <v>268</v>
      </c>
      <c r="E299" t="s">
        <v>278</v>
      </c>
      <c r="F299" s="21">
        <v>32525</v>
      </c>
      <c r="G299" t="s">
        <v>561</v>
      </c>
      <c r="H299" t="s">
        <v>14</v>
      </c>
      <c r="I299" t="str">
        <f t="shared" si="4"/>
        <v>Bastian Löcher</v>
      </c>
    </row>
    <row r="300" spans="1:9" x14ac:dyDescent="0.2">
      <c r="A300" t="s">
        <v>965</v>
      </c>
      <c r="B300" t="s">
        <v>169</v>
      </c>
      <c r="C300" t="s">
        <v>214</v>
      </c>
      <c r="D300" t="s">
        <v>268</v>
      </c>
      <c r="E300" t="s">
        <v>278</v>
      </c>
      <c r="F300" s="21">
        <v>31807</v>
      </c>
      <c r="G300" t="s">
        <v>561</v>
      </c>
      <c r="H300" t="s">
        <v>14</v>
      </c>
      <c r="I300" t="str">
        <f t="shared" si="4"/>
        <v>Tobias Sohn</v>
      </c>
    </row>
    <row r="301" spans="1:9" x14ac:dyDescent="0.2">
      <c r="A301" t="s">
        <v>573</v>
      </c>
      <c r="B301" t="s">
        <v>149</v>
      </c>
      <c r="C301" t="s">
        <v>148</v>
      </c>
      <c r="D301" t="s">
        <v>574</v>
      </c>
      <c r="E301" t="s">
        <v>269</v>
      </c>
      <c r="F301" s="21">
        <v>29658</v>
      </c>
      <c r="G301" t="s">
        <v>561</v>
      </c>
      <c r="H301" t="s">
        <v>14</v>
      </c>
      <c r="I301" t="str">
        <f t="shared" si="4"/>
        <v>Hayley Wilkinson</v>
      </c>
    </row>
    <row r="302" spans="1:9" x14ac:dyDescent="0.2">
      <c r="A302" t="s">
        <v>971</v>
      </c>
      <c r="B302" t="s">
        <v>972</v>
      </c>
      <c r="C302" t="s">
        <v>412</v>
      </c>
      <c r="D302" t="s">
        <v>268</v>
      </c>
      <c r="E302" t="s">
        <v>269</v>
      </c>
      <c r="F302" s="21">
        <v>37916</v>
      </c>
      <c r="G302" t="s">
        <v>561</v>
      </c>
      <c r="H302" t="s">
        <v>14</v>
      </c>
      <c r="I302" t="str">
        <f t="shared" si="4"/>
        <v>Victoria Maurer</v>
      </c>
    </row>
    <row r="303" spans="1:9" x14ac:dyDescent="0.2">
      <c r="A303" t="s">
        <v>578</v>
      </c>
      <c r="B303" t="s">
        <v>579</v>
      </c>
      <c r="C303" t="s">
        <v>93</v>
      </c>
      <c r="D303" t="s">
        <v>268</v>
      </c>
      <c r="E303" t="s">
        <v>278</v>
      </c>
      <c r="F303" s="21">
        <v>37347</v>
      </c>
      <c r="G303" t="s">
        <v>561</v>
      </c>
      <c r="H303" t="s">
        <v>14</v>
      </c>
      <c r="I303" t="str">
        <f t="shared" si="4"/>
        <v>Marius Günther</v>
      </c>
    </row>
    <row r="304" spans="1:9" x14ac:dyDescent="0.2">
      <c r="A304" t="s">
        <v>806</v>
      </c>
      <c r="B304" t="s">
        <v>807</v>
      </c>
      <c r="C304" t="s">
        <v>193</v>
      </c>
      <c r="D304" t="s">
        <v>268</v>
      </c>
      <c r="E304" t="s">
        <v>278</v>
      </c>
      <c r="F304" s="21">
        <v>29923</v>
      </c>
      <c r="G304" t="s">
        <v>561</v>
      </c>
      <c r="H304" t="s">
        <v>14</v>
      </c>
      <c r="I304" t="str">
        <f t="shared" si="4"/>
        <v>Peter Preuß</v>
      </c>
    </row>
    <row r="305" spans="1:9" x14ac:dyDescent="0.2">
      <c r="A305" t="s">
        <v>973</v>
      </c>
      <c r="B305" t="s">
        <v>129</v>
      </c>
      <c r="C305" t="s">
        <v>128</v>
      </c>
      <c r="D305" t="s">
        <v>268</v>
      </c>
      <c r="E305" t="s">
        <v>278</v>
      </c>
      <c r="F305" s="21">
        <v>38099</v>
      </c>
      <c r="G305" t="s">
        <v>561</v>
      </c>
      <c r="H305" t="s">
        <v>14</v>
      </c>
      <c r="I305" t="str">
        <f t="shared" si="4"/>
        <v>Timon Angermann</v>
      </c>
    </row>
    <row r="306" spans="1:9" x14ac:dyDescent="0.2">
      <c r="A306" t="s">
        <v>580</v>
      </c>
      <c r="B306" t="s">
        <v>581</v>
      </c>
      <c r="C306" t="s">
        <v>582</v>
      </c>
      <c r="D306" t="s">
        <v>268</v>
      </c>
      <c r="E306" t="s">
        <v>278</v>
      </c>
      <c r="F306" s="21">
        <v>40221</v>
      </c>
      <c r="G306" t="s">
        <v>561</v>
      </c>
      <c r="H306" t="s">
        <v>14</v>
      </c>
      <c r="I306" t="str">
        <f t="shared" si="4"/>
        <v>Mika Dobrodinsky</v>
      </c>
    </row>
    <row r="307" spans="1:9" x14ac:dyDescent="0.2">
      <c r="A307" t="s">
        <v>984</v>
      </c>
      <c r="B307" t="s">
        <v>590</v>
      </c>
      <c r="C307" t="s">
        <v>985</v>
      </c>
      <c r="D307" t="s">
        <v>364</v>
      </c>
      <c r="E307" t="s">
        <v>269</v>
      </c>
      <c r="F307" s="21">
        <v>38480</v>
      </c>
      <c r="G307" t="s">
        <v>561</v>
      </c>
      <c r="H307" t="s">
        <v>14</v>
      </c>
      <c r="I307" t="str">
        <f t="shared" si="4"/>
        <v>Shreya Gadkar</v>
      </c>
    </row>
    <row r="308" spans="1:9" x14ac:dyDescent="0.2">
      <c r="A308" t="s">
        <v>986</v>
      </c>
      <c r="B308" t="s">
        <v>590</v>
      </c>
      <c r="C308" t="s">
        <v>987</v>
      </c>
      <c r="D308" t="s">
        <v>364</v>
      </c>
      <c r="E308" t="s">
        <v>269</v>
      </c>
      <c r="F308" s="21">
        <v>40321</v>
      </c>
      <c r="G308" t="s">
        <v>561</v>
      </c>
      <c r="H308" t="s">
        <v>14</v>
      </c>
      <c r="I308" t="str">
        <f t="shared" si="4"/>
        <v>Shreshta Gadkar</v>
      </c>
    </row>
    <row r="309" spans="1:9" x14ac:dyDescent="0.2">
      <c r="A309" t="s">
        <v>583</v>
      </c>
      <c r="B309" t="s">
        <v>584</v>
      </c>
      <c r="C309" t="s">
        <v>585</v>
      </c>
      <c r="D309" t="s">
        <v>268</v>
      </c>
      <c r="E309" t="s">
        <v>269</v>
      </c>
      <c r="F309" s="21">
        <v>37438</v>
      </c>
      <c r="G309" t="s">
        <v>561</v>
      </c>
      <c r="H309" t="s">
        <v>14</v>
      </c>
      <c r="I309" t="str">
        <f t="shared" si="4"/>
        <v>Nina Torwesten</v>
      </c>
    </row>
    <row r="310" spans="1:9" x14ac:dyDescent="0.2">
      <c r="A310" t="s">
        <v>588</v>
      </c>
      <c r="B310" t="s">
        <v>239</v>
      </c>
      <c r="C310" t="s">
        <v>156</v>
      </c>
      <c r="D310" t="s">
        <v>268</v>
      </c>
      <c r="E310" t="s">
        <v>269</v>
      </c>
      <c r="F310" s="21">
        <v>36193</v>
      </c>
      <c r="G310" t="s">
        <v>561</v>
      </c>
      <c r="H310" t="s">
        <v>14</v>
      </c>
      <c r="I310" t="str">
        <f t="shared" si="4"/>
        <v>Franziska Richter</v>
      </c>
    </row>
    <row r="311" spans="1:9" x14ac:dyDescent="0.2">
      <c r="A311" t="s">
        <v>589</v>
      </c>
      <c r="B311" t="s">
        <v>590</v>
      </c>
      <c r="C311" t="s">
        <v>591</v>
      </c>
      <c r="D311" t="s">
        <v>364</v>
      </c>
      <c r="E311" t="s">
        <v>278</v>
      </c>
      <c r="F311" s="21">
        <v>28336</v>
      </c>
      <c r="G311" t="s">
        <v>561</v>
      </c>
      <c r="H311" t="s">
        <v>14</v>
      </c>
      <c r="I311" t="str">
        <f t="shared" si="4"/>
        <v>Santosh Gadkar</v>
      </c>
    </row>
    <row r="312" spans="1:9" x14ac:dyDescent="0.2">
      <c r="A312" t="s">
        <v>768</v>
      </c>
      <c r="B312" t="s">
        <v>107</v>
      </c>
      <c r="C312" t="s">
        <v>187</v>
      </c>
      <c r="D312" t="s">
        <v>268</v>
      </c>
      <c r="E312" t="s">
        <v>278</v>
      </c>
      <c r="F312" s="21">
        <v>30738</v>
      </c>
      <c r="G312" t="s">
        <v>561</v>
      </c>
      <c r="H312" t="s">
        <v>14</v>
      </c>
      <c r="I312" t="str">
        <f t="shared" si="4"/>
        <v>Thorsten Martin</v>
      </c>
    </row>
    <row r="313" spans="1:9" x14ac:dyDescent="0.2">
      <c r="A313" t="s">
        <v>592</v>
      </c>
      <c r="B313" t="s">
        <v>255</v>
      </c>
      <c r="C313" t="s">
        <v>108</v>
      </c>
      <c r="D313" t="s">
        <v>268</v>
      </c>
      <c r="E313" t="s">
        <v>278</v>
      </c>
      <c r="F313" s="21">
        <v>33457</v>
      </c>
      <c r="G313" t="s">
        <v>561</v>
      </c>
      <c r="H313" t="s">
        <v>14</v>
      </c>
      <c r="I313" t="str">
        <f t="shared" si="4"/>
        <v>Sebastian Becker</v>
      </c>
    </row>
    <row r="314" spans="1:9" x14ac:dyDescent="0.2">
      <c r="A314" t="s">
        <v>539</v>
      </c>
      <c r="B314" t="s">
        <v>246</v>
      </c>
      <c r="C314" t="s">
        <v>247</v>
      </c>
      <c r="D314" t="s">
        <v>540</v>
      </c>
      <c r="E314" t="s">
        <v>269</v>
      </c>
      <c r="F314" s="21">
        <v>37064</v>
      </c>
      <c r="G314" t="s">
        <v>561</v>
      </c>
      <c r="H314" t="s">
        <v>14</v>
      </c>
      <c r="I314" t="str">
        <f t="shared" si="4"/>
        <v>Weisang Hu</v>
      </c>
    </row>
    <row r="315" spans="1:9" x14ac:dyDescent="0.2">
      <c r="A315" t="s">
        <v>3111</v>
      </c>
      <c r="B315" t="s">
        <v>3110</v>
      </c>
      <c r="C315" t="s">
        <v>1506</v>
      </c>
      <c r="D315" t="s">
        <v>268</v>
      </c>
      <c r="E315" t="s">
        <v>269</v>
      </c>
      <c r="F315" s="21">
        <v>36703</v>
      </c>
      <c r="G315" t="s">
        <v>561</v>
      </c>
      <c r="H315" t="s">
        <v>14</v>
      </c>
      <c r="I315" t="str">
        <f t="shared" si="4"/>
        <v>Ellen Gander</v>
      </c>
    </row>
    <row r="316" spans="1:9" x14ac:dyDescent="0.2">
      <c r="A316" t="s">
        <v>3198</v>
      </c>
      <c r="B316" t="s">
        <v>3199</v>
      </c>
      <c r="C316" t="s">
        <v>214</v>
      </c>
      <c r="D316" t="s">
        <v>268</v>
      </c>
      <c r="E316" t="s">
        <v>278</v>
      </c>
      <c r="F316" s="21">
        <v>29150</v>
      </c>
      <c r="G316" t="s">
        <v>561</v>
      </c>
      <c r="H316" t="s">
        <v>14</v>
      </c>
      <c r="I316" t="str">
        <f t="shared" si="4"/>
        <v>Tobias Sperfeldt</v>
      </c>
    </row>
    <row r="317" spans="1:9" x14ac:dyDescent="0.2">
      <c r="A317" t="s">
        <v>3200</v>
      </c>
      <c r="B317" t="s">
        <v>581</v>
      </c>
      <c r="C317" t="s">
        <v>333</v>
      </c>
      <c r="D317" t="s">
        <v>268</v>
      </c>
      <c r="E317" t="s">
        <v>278</v>
      </c>
      <c r="F317" s="21">
        <v>41402</v>
      </c>
      <c r="G317" t="s">
        <v>561</v>
      </c>
      <c r="H317" t="s">
        <v>14</v>
      </c>
      <c r="I317" t="str">
        <f t="shared" si="4"/>
        <v>Finn Dobrodinsky</v>
      </c>
    </row>
    <row r="318" spans="1:9" x14ac:dyDescent="0.2">
      <c r="A318" t="s">
        <v>3359</v>
      </c>
      <c r="B318" t="s">
        <v>3360</v>
      </c>
      <c r="C318" t="s">
        <v>65</v>
      </c>
      <c r="D318" t="s">
        <v>268</v>
      </c>
      <c r="E318" t="s">
        <v>269</v>
      </c>
      <c r="F318" s="21">
        <v>29769</v>
      </c>
      <c r="G318" t="s">
        <v>561</v>
      </c>
      <c r="H318" t="s">
        <v>14</v>
      </c>
      <c r="I318" t="str">
        <f t="shared" si="4"/>
        <v>Carina Dehn</v>
      </c>
    </row>
    <row r="319" spans="1:9" x14ac:dyDescent="0.2">
      <c r="A319" t="s">
        <v>3361</v>
      </c>
      <c r="B319" t="s">
        <v>442</v>
      </c>
      <c r="C319" t="s">
        <v>214</v>
      </c>
      <c r="D319" t="s">
        <v>268</v>
      </c>
      <c r="E319" t="s">
        <v>278</v>
      </c>
      <c r="F319" s="21">
        <v>29550</v>
      </c>
      <c r="G319" t="s">
        <v>561</v>
      </c>
      <c r="H319" t="s">
        <v>14</v>
      </c>
      <c r="I319" t="str">
        <f t="shared" si="4"/>
        <v>Tobias Eßwein</v>
      </c>
    </row>
    <row r="320" spans="1:9" x14ac:dyDescent="0.2">
      <c r="A320" t="s">
        <v>3362</v>
      </c>
      <c r="B320" t="s">
        <v>3363</v>
      </c>
      <c r="C320" t="s">
        <v>3364</v>
      </c>
      <c r="D320" t="s">
        <v>268</v>
      </c>
      <c r="E320" t="s">
        <v>269</v>
      </c>
      <c r="F320" s="21">
        <v>41577</v>
      </c>
      <c r="G320" t="s">
        <v>561</v>
      </c>
      <c r="H320" t="s">
        <v>14</v>
      </c>
      <c r="I320" t="str">
        <f t="shared" si="4"/>
        <v>Mirella Kutscher</v>
      </c>
    </row>
    <row r="321" spans="1:9" x14ac:dyDescent="0.2">
      <c r="A321" t="s">
        <v>3739</v>
      </c>
      <c r="B321" t="s">
        <v>3740</v>
      </c>
      <c r="C321" t="s">
        <v>3741</v>
      </c>
      <c r="D321" t="s">
        <v>364</v>
      </c>
      <c r="E321" t="s">
        <v>278</v>
      </c>
      <c r="F321" s="21">
        <v>32133</v>
      </c>
      <c r="G321" t="s">
        <v>561</v>
      </c>
      <c r="H321" t="s">
        <v>14</v>
      </c>
      <c r="I321" t="str">
        <f t="shared" si="4"/>
        <v>Nikhil Dandekar</v>
      </c>
    </row>
    <row r="322" spans="1:9" x14ac:dyDescent="0.2">
      <c r="A322" t="s">
        <v>3849</v>
      </c>
      <c r="B322" t="s">
        <v>3850</v>
      </c>
      <c r="C322" t="s">
        <v>3851</v>
      </c>
      <c r="D322" t="s">
        <v>268</v>
      </c>
      <c r="E322" t="s">
        <v>278</v>
      </c>
      <c r="F322" s="21">
        <v>25362</v>
      </c>
      <c r="G322" t="s">
        <v>561</v>
      </c>
      <c r="H322" t="s">
        <v>14</v>
      </c>
      <c r="I322" t="str">
        <f t="shared" ref="I322:I385" si="5">CONCATENATE(C322," ",B322)</f>
        <v>Silviu Sahleanu</v>
      </c>
    </row>
    <row r="323" spans="1:9" x14ac:dyDescent="0.2">
      <c r="A323" t="s">
        <v>3874</v>
      </c>
      <c r="B323" t="s">
        <v>3875</v>
      </c>
      <c r="C323" t="s">
        <v>2160</v>
      </c>
      <c r="D323" t="s">
        <v>268</v>
      </c>
      <c r="E323" t="s">
        <v>278</v>
      </c>
      <c r="F323" s="21">
        <v>19223</v>
      </c>
      <c r="G323" t="s">
        <v>561</v>
      </c>
      <c r="H323" t="s">
        <v>14</v>
      </c>
      <c r="I323" t="str">
        <f t="shared" si="5"/>
        <v>Roland Steffan</v>
      </c>
    </row>
    <row r="324" spans="1:9" x14ac:dyDescent="0.2">
      <c r="A324" t="s">
        <v>991</v>
      </c>
      <c r="B324" t="s">
        <v>605</v>
      </c>
      <c r="C324" t="s">
        <v>992</v>
      </c>
      <c r="D324" t="s">
        <v>268</v>
      </c>
      <c r="E324" t="s">
        <v>269</v>
      </c>
      <c r="F324" s="21">
        <v>23013</v>
      </c>
      <c r="G324" t="s">
        <v>593</v>
      </c>
      <c r="H324" t="s">
        <v>594</v>
      </c>
      <c r="I324" t="str">
        <f t="shared" si="5"/>
        <v>Edith Dlugosch</v>
      </c>
    </row>
    <row r="325" spans="1:9" x14ac:dyDescent="0.2">
      <c r="A325" t="s">
        <v>994</v>
      </c>
      <c r="B325" t="s">
        <v>995</v>
      </c>
      <c r="C325" t="s">
        <v>102</v>
      </c>
      <c r="D325" t="s">
        <v>268</v>
      </c>
      <c r="E325" t="s">
        <v>278</v>
      </c>
      <c r="F325" s="21">
        <v>21574</v>
      </c>
      <c r="G325" t="s">
        <v>593</v>
      </c>
      <c r="H325" t="s">
        <v>594</v>
      </c>
      <c r="I325" t="str">
        <f t="shared" si="5"/>
        <v>Markus Ambrosch</v>
      </c>
    </row>
    <row r="326" spans="1:9" x14ac:dyDescent="0.2">
      <c r="A326" t="s">
        <v>996</v>
      </c>
      <c r="B326" t="s">
        <v>753</v>
      </c>
      <c r="C326" t="s">
        <v>997</v>
      </c>
      <c r="D326" t="s">
        <v>268</v>
      </c>
      <c r="E326" t="s">
        <v>278</v>
      </c>
      <c r="F326" s="21">
        <v>18924</v>
      </c>
      <c r="G326" t="s">
        <v>593</v>
      </c>
      <c r="H326" t="s">
        <v>594</v>
      </c>
      <c r="I326" t="str">
        <f t="shared" si="5"/>
        <v>Helmut Huber</v>
      </c>
    </row>
    <row r="327" spans="1:9" x14ac:dyDescent="0.2">
      <c r="A327" t="s">
        <v>596</v>
      </c>
      <c r="B327" t="s">
        <v>597</v>
      </c>
      <c r="C327" t="s">
        <v>145</v>
      </c>
      <c r="D327" t="s">
        <v>268</v>
      </c>
      <c r="E327" t="s">
        <v>269</v>
      </c>
      <c r="F327" s="21">
        <v>35916</v>
      </c>
      <c r="G327" t="s">
        <v>593</v>
      </c>
      <c r="H327" t="s">
        <v>594</v>
      </c>
      <c r="I327" t="str">
        <f t="shared" si="5"/>
        <v>Katrin Heisl</v>
      </c>
    </row>
    <row r="328" spans="1:9" x14ac:dyDescent="0.2">
      <c r="A328" t="s">
        <v>758</v>
      </c>
      <c r="B328" t="s">
        <v>759</v>
      </c>
      <c r="C328" t="s">
        <v>102</v>
      </c>
      <c r="D328" t="s">
        <v>268</v>
      </c>
      <c r="E328" t="s">
        <v>278</v>
      </c>
      <c r="F328" s="21">
        <v>31929</v>
      </c>
      <c r="G328" t="s">
        <v>593</v>
      </c>
      <c r="H328" t="s">
        <v>594</v>
      </c>
      <c r="I328" t="str">
        <f t="shared" si="5"/>
        <v>Markus Hawlik</v>
      </c>
    </row>
    <row r="329" spans="1:9" x14ac:dyDescent="0.2">
      <c r="A329" t="s">
        <v>741</v>
      </c>
      <c r="B329" t="s">
        <v>742</v>
      </c>
      <c r="C329" t="s">
        <v>743</v>
      </c>
      <c r="D329" t="s">
        <v>744</v>
      </c>
      <c r="E329" t="s">
        <v>278</v>
      </c>
      <c r="F329" s="21">
        <v>28902</v>
      </c>
      <c r="G329" t="s">
        <v>593</v>
      </c>
      <c r="H329" t="s">
        <v>594</v>
      </c>
      <c r="I329" t="str">
        <f t="shared" si="5"/>
        <v>Miroslav Andelic</v>
      </c>
    </row>
    <row r="330" spans="1:9" x14ac:dyDescent="0.2">
      <c r="A330" t="s">
        <v>960</v>
      </c>
      <c r="B330" t="s">
        <v>961</v>
      </c>
      <c r="C330" t="s">
        <v>61</v>
      </c>
      <c r="D330" t="s">
        <v>268</v>
      </c>
      <c r="E330" t="s">
        <v>269</v>
      </c>
      <c r="F330" s="21">
        <v>33920</v>
      </c>
      <c r="G330" t="s">
        <v>593</v>
      </c>
      <c r="H330" t="s">
        <v>594</v>
      </c>
      <c r="I330" t="str">
        <f t="shared" si="5"/>
        <v>Laura Stoll</v>
      </c>
    </row>
    <row r="331" spans="1:9" x14ac:dyDescent="0.2">
      <c r="A331" t="s">
        <v>598</v>
      </c>
      <c r="B331" t="s">
        <v>599</v>
      </c>
      <c r="C331" t="s">
        <v>110</v>
      </c>
      <c r="D331" t="s">
        <v>268</v>
      </c>
      <c r="E331" t="s">
        <v>278</v>
      </c>
      <c r="F331" s="21">
        <v>25598</v>
      </c>
      <c r="G331" t="s">
        <v>593</v>
      </c>
      <c r="H331" t="s">
        <v>594</v>
      </c>
      <c r="I331" t="str">
        <f t="shared" si="5"/>
        <v>Michael Blaumeiser</v>
      </c>
    </row>
    <row r="332" spans="1:9" x14ac:dyDescent="0.2">
      <c r="A332" t="s">
        <v>600</v>
      </c>
      <c r="B332" t="s">
        <v>601</v>
      </c>
      <c r="C332" t="s">
        <v>602</v>
      </c>
      <c r="D332" t="s">
        <v>603</v>
      </c>
      <c r="E332" t="s">
        <v>278</v>
      </c>
      <c r="F332" s="21">
        <v>25954</v>
      </c>
      <c r="G332" t="s">
        <v>593</v>
      </c>
      <c r="H332" t="s">
        <v>594</v>
      </c>
      <c r="I332" t="str">
        <f t="shared" si="5"/>
        <v>Juan Carlos Gonzales Perez</v>
      </c>
    </row>
    <row r="333" spans="1:9" x14ac:dyDescent="0.2">
      <c r="A333" t="s">
        <v>604</v>
      </c>
      <c r="B333" t="s">
        <v>605</v>
      </c>
      <c r="C333" t="s">
        <v>225</v>
      </c>
      <c r="D333" t="s">
        <v>268</v>
      </c>
      <c r="E333" t="s">
        <v>278</v>
      </c>
      <c r="F333" s="21">
        <v>21148</v>
      </c>
      <c r="G333" t="s">
        <v>593</v>
      </c>
      <c r="H333" t="s">
        <v>594</v>
      </c>
      <c r="I333" t="str">
        <f t="shared" si="5"/>
        <v>Waldemar Dlugosch</v>
      </c>
    </row>
    <row r="334" spans="1:9" x14ac:dyDescent="0.2">
      <c r="A334" t="s">
        <v>695</v>
      </c>
      <c r="B334" t="s">
        <v>696</v>
      </c>
      <c r="C334" t="s">
        <v>176</v>
      </c>
      <c r="D334" t="s">
        <v>268</v>
      </c>
      <c r="E334" t="s">
        <v>269</v>
      </c>
      <c r="F334" s="21">
        <v>31614</v>
      </c>
      <c r="G334" t="s">
        <v>593</v>
      </c>
      <c r="H334" t="s">
        <v>594</v>
      </c>
      <c r="I334" t="str">
        <f t="shared" si="5"/>
        <v>Kerstin Draschka</v>
      </c>
    </row>
    <row r="335" spans="1:9" x14ac:dyDescent="0.2">
      <c r="A335" t="s">
        <v>3365</v>
      </c>
      <c r="B335" t="s">
        <v>3366</v>
      </c>
      <c r="C335" t="s">
        <v>54</v>
      </c>
      <c r="D335" t="s">
        <v>268</v>
      </c>
      <c r="E335" t="s">
        <v>269</v>
      </c>
      <c r="F335" s="21">
        <v>23363</v>
      </c>
      <c r="G335" t="s">
        <v>3367</v>
      </c>
      <c r="H335" t="s">
        <v>3368</v>
      </c>
      <c r="I335" t="str">
        <f t="shared" si="5"/>
        <v>Sabine Kußmann</v>
      </c>
    </row>
    <row r="336" spans="1:9" x14ac:dyDescent="0.2">
      <c r="A336" t="s">
        <v>3759</v>
      </c>
      <c r="B336" t="s">
        <v>3760</v>
      </c>
      <c r="C336" t="s">
        <v>138</v>
      </c>
      <c r="D336" t="s">
        <v>3761</v>
      </c>
      <c r="E336" t="s">
        <v>278</v>
      </c>
      <c r="F336" s="21">
        <v>28916</v>
      </c>
      <c r="G336" t="s">
        <v>3367</v>
      </c>
      <c r="H336" t="s">
        <v>3368</v>
      </c>
      <c r="I336" t="str">
        <f t="shared" si="5"/>
        <v>Steven Brughmans</v>
      </c>
    </row>
    <row r="337" spans="1:9" x14ac:dyDescent="0.2">
      <c r="A337" t="s">
        <v>3369</v>
      </c>
      <c r="B337" t="s">
        <v>3366</v>
      </c>
      <c r="C337" t="s">
        <v>118</v>
      </c>
      <c r="D337" t="s">
        <v>268</v>
      </c>
      <c r="E337" t="s">
        <v>278</v>
      </c>
      <c r="F337" s="21">
        <v>30413</v>
      </c>
      <c r="G337" t="s">
        <v>3367</v>
      </c>
      <c r="H337" t="s">
        <v>3368</v>
      </c>
      <c r="I337" t="str">
        <f t="shared" si="5"/>
        <v>Daniel Kußmann</v>
      </c>
    </row>
    <row r="338" spans="1:9" x14ac:dyDescent="0.2">
      <c r="A338" t="s">
        <v>3370</v>
      </c>
      <c r="B338" t="s">
        <v>39</v>
      </c>
      <c r="C338" t="s">
        <v>164</v>
      </c>
      <c r="D338" t="s">
        <v>268</v>
      </c>
      <c r="E338" t="s">
        <v>278</v>
      </c>
      <c r="F338" s="21">
        <v>27190</v>
      </c>
      <c r="G338" t="s">
        <v>3367</v>
      </c>
      <c r="H338" t="s">
        <v>3368</v>
      </c>
      <c r="I338" t="str">
        <f t="shared" si="5"/>
        <v>Thomas Kurz</v>
      </c>
    </row>
    <row r="339" spans="1:9" x14ac:dyDescent="0.2">
      <c r="A339" t="s">
        <v>3371</v>
      </c>
      <c r="B339" t="s">
        <v>479</v>
      </c>
      <c r="C339" t="s">
        <v>997</v>
      </c>
      <c r="D339" t="s">
        <v>268</v>
      </c>
      <c r="E339" t="s">
        <v>278</v>
      </c>
      <c r="F339" s="21">
        <v>24891</v>
      </c>
      <c r="G339" t="s">
        <v>3367</v>
      </c>
      <c r="H339" t="s">
        <v>3368</v>
      </c>
      <c r="I339" t="str">
        <f t="shared" si="5"/>
        <v>Helmut Weickert</v>
      </c>
    </row>
    <row r="340" spans="1:9" x14ac:dyDescent="0.2">
      <c r="A340" t="s">
        <v>3372</v>
      </c>
      <c r="B340" t="s">
        <v>1711</v>
      </c>
      <c r="C340" t="s">
        <v>3373</v>
      </c>
      <c r="D340" t="s">
        <v>268</v>
      </c>
      <c r="E340" t="s">
        <v>278</v>
      </c>
      <c r="F340" s="21">
        <v>21035</v>
      </c>
      <c r="G340" t="s">
        <v>3367</v>
      </c>
      <c r="H340" t="s">
        <v>3368</v>
      </c>
      <c r="I340" t="str">
        <f t="shared" si="5"/>
        <v>Rudi Mayer</v>
      </c>
    </row>
    <row r="341" spans="1:9" x14ac:dyDescent="0.2">
      <c r="A341" t="s">
        <v>3374</v>
      </c>
      <c r="B341" t="s">
        <v>547</v>
      </c>
      <c r="C341" t="s">
        <v>3375</v>
      </c>
      <c r="D341" t="s">
        <v>268</v>
      </c>
      <c r="E341" t="s">
        <v>278</v>
      </c>
      <c r="F341" s="21">
        <v>23352</v>
      </c>
      <c r="G341" t="s">
        <v>3367</v>
      </c>
      <c r="H341" t="s">
        <v>3368</v>
      </c>
      <c r="I341" t="str">
        <f t="shared" si="5"/>
        <v>Pees Volker</v>
      </c>
    </row>
    <row r="342" spans="1:9" x14ac:dyDescent="0.2">
      <c r="A342" t="s">
        <v>3376</v>
      </c>
      <c r="B342" t="s">
        <v>3377</v>
      </c>
      <c r="C342" t="s">
        <v>3378</v>
      </c>
      <c r="D342" t="s">
        <v>268</v>
      </c>
      <c r="E342" t="s">
        <v>278</v>
      </c>
      <c r="F342" s="21">
        <v>35937</v>
      </c>
      <c r="G342" t="s">
        <v>3367</v>
      </c>
      <c r="H342" t="s">
        <v>3368</v>
      </c>
      <c r="I342" t="str">
        <f t="shared" si="5"/>
        <v>Melvin Kelchner</v>
      </c>
    </row>
    <row r="343" spans="1:9" x14ac:dyDescent="0.2">
      <c r="A343" t="s">
        <v>3379</v>
      </c>
      <c r="B343" t="s">
        <v>2552</v>
      </c>
      <c r="C343" t="s">
        <v>70</v>
      </c>
      <c r="D343" t="s">
        <v>268</v>
      </c>
      <c r="E343" t="s">
        <v>278</v>
      </c>
      <c r="F343" s="21">
        <v>29916</v>
      </c>
      <c r="G343" t="s">
        <v>3367</v>
      </c>
      <c r="H343" t="s">
        <v>3368</v>
      </c>
      <c r="I343" t="str">
        <f t="shared" si="5"/>
        <v>Timo Wenzel</v>
      </c>
    </row>
    <row r="344" spans="1:9" x14ac:dyDescent="0.2">
      <c r="A344" t="s">
        <v>3380</v>
      </c>
      <c r="B344" t="s">
        <v>3381</v>
      </c>
      <c r="C344" t="s">
        <v>3126</v>
      </c>
      <c r="D344" t="s">
        <v>268</v>
      </c>
      <c r="E344" t="s">
        <v>269</v>
      </c>
      <c r="F344" s="21">
        <v>27963</v>
      </c>
      <c r="G344" t="s">
        <v>3367</v>
      </c>
      <c r="H344" t="s">
        <v>3368</v>
      </c>
      <c r="I344" t="str">
        <f t="shared" si="5"/>
        <v>Esther Kastner</v>
      </c>
    </row>
    <row r="345" spans="1:9" x14ac:dyDescent="0.2">
      <c r="A345" t="s">
        <v>3382</v>
      </c>
      <c r="B345" t="s">
        <v>3383</v>
      </c>
      <c r="C345" t="s">
        <v>296</v>
      </c>
      <c r="D345" t="s">
        <v>268</v>
      </c>
      <c r="E345" t="s">
        <v>269</v>
      </c>
      <c r="F345" s="21">
        <v>30068</v>
      </c>
      <c r="G345" t="s">
        <v>3367</v>
      </c>
      <c r="H345" t="s">
        <v>3368</v>
      </c>
      <c r="I345" t="str">
        <f t="shared" si="5"/>
        <v>Julia Bubbel</v>
      </c>
    </row>
    <row r="346" spans="1:9" x14ac:dyDescent="0.2">
      <c r="A346" t="s">
        <v>3384</v>
      </c>
      <c r="B346" t="s">
        <v>3385</v>
      </c>
      <c r="C346" t="s">
        <v>399</v>
      </c>
      <c r="D346" t="s">
        <v>268</v>
      </c>
      <c r="E346" t="s">
        <v>269</v>
      </c>
      <c r="F346" s="21">
        <v>33890</v>
      </c>
      <c r="G346" t="s">
        <v>3367</v>
      </c>
      <c r="H346" t="s">
        <v>3368</v>
      </c>
      <c r="I346" t="str">
        <f t="shared" si="5"/>
        <v>Vanessa Schorr</v>
      </c>
    </row>
    <row r="347" spans="1:9" x14ac:dyDescent="0.2">
      <c r="A347" t="s">
        <v>3386</v>
      </c>
      <c r="B347" t="s">
        <v>3387</v>
      </c>
      <c r="C347" t="s">
        <v>191</v>
      </c>
      <c r="D347" t="s">
        <v>268</v>
      </c>
      <c r="E347" t="s">
        <v>278</v>
      </c>
      <c r="F347" s="21">
        <v>34543</v>
      </c>
      <c r="G347" t="s">
        <v>3367</v>
      </c>
      <c r="H347" t="s">
        <v>3368</v>
      </c>
      <c r="I347" t="str">
        <f t="shared" si="5"/>
        <v>Moritz Jeltsch</v>
      </c>
    </row>
    <row r="348" spans="1:9" x14ac:dyDescent="0.2">
      <c r="A348" t="s">
        <v>3388</v>
      </c>
      <c r="B348" t="s">
        <v>1773</v>
      </c>
      <c r="C348" t="s">
        <v>830</v>
      </c>
      <c r="D348" t="s">
        <v>268</v>
      </c>
      <c r="E348" t="s">
        <v>269</v>
      </c>
      <c r="F348" s="21">
        <v>38716</v>
      </c>
      <c r="G348" t="s">
        <v>3367</v>
      </c>
      <c r="H348" t="s">
        <v>3368</v>
      </c>
      <c r="I348" t="str">
        <f t="shared" si="5"/>
        <v>Viktoria Knell</v>
      </c>
    </row>
    <row r="349" spans="1:9" x14ac:dyDescent="0.2">
      <c r="A349" t="s">
        <v>3389</v>
      </c>
      <c r="B349" t="s">
        <v>550</v>
      </c>
      <c r="C349" t="s">
        <v>58</v>
      </c>
      <c r="D349" t="s">
        <v>268</v>
      </c>
      <c r="E349" t="s">
        <v>269</v>
      </c>
      <c r="F349" s="21">
        <v>38170</v>
      </c>
      <c r="G349" t="s">
        <v>3367</v>
      </c>
      <c r="H349" t="s">
        <v>3368</v>
      </c>
      <c r="I349" t="str">
        <f t="shared" si="5"/>
        <v>Lisa Erhardt</v>
      </c>
    </row>
    <row r="350" spans="1:9" x14ac:dyDescent="0.2">
      <c r="A350" t="s">
        <v>3390</v>
      </c>
      <c r="B350" t="s">
        <v>3366</v>
      </c>
      <c r="C350" t="s">
        <v>89</v>
      </c>
      <c r="D350" t="s">
        <v>268</v>
      </c>
      <c r="E350" t="s">
        <v>278</v>
      </c>
      <c r="F350" s="21">
        <v>23159</v>
      </c>
      <c r="G350" t="s">
        <v>3367</v>
      </c>
      <c r="H350" t="s">
        <v>3368</v>
      </c>
      <c r="I350" t="str">
        <f t="shared" si="5"/>
        <v>Andreas Kußmann</v>
      </c>
    </row>
    <row r="351" spans="1:9" x14ac:dyDescent="0.2">
      <c r="A351" t="s">
        <v>610</v>
      </c>
      <c r="B351" t="s">
        <v>611</v>
      </c>
      <c r="C351" t="s">
        <v>125</v>
      </c>
      <c r="D351" t="s">
        <v>268</v>
      </c>
      <c r="E351" t="s">
        <v>278</v>
      </c>
      <c r="F351" s="21">
        <v>21422</v>
      </c>
      <c r="G351" t="s">
        <v>608</v>
      </c>
      <c r="H351" t="s">
        <v>609</v>
      </c>
      <c r="I351" t="str">
        <f t="shared" si="5"/>
        <v>Christoph Martiny</v>
      </c>
    </row>
    <row r="352" spans="1:9" x14ac:dyDescent="0.2">
      <c r="A352" t="s">
        <v>612</v>
      </c>
      <c r="B352" t="s">
        <v>424</v>
      </c>
      <c r="C352" t="s">
        <v>193</v>
      </c>
      <c r="D352" t="s">
        <v>268</v>
      </c>
      <c r="E352" t="s">
        <v>278</v>
      </c>
      <c r="F352" s="21">
        <v>23762</v>
      </c>
      <c r="G352" t="s">
        <v>608</v>
      </c>
      <c r="H352" t="s">
        <v>609</v>
      </c>
      <c r="I352" t="str">
        <f t="shared" si="5"/>
        <v>Peter Walter</v>
      </c>
    </row>
    <row r="353" spans="1:9" x14ac:dyDescent="0.2">
      <c r="A353" t="s">
        <v>1000</v>
      </c>
      <c r="B353" t="s">
        <v>1001</v>
      </c>
      <c r="C353" t="s">
        <v>1002</v>
      </c>
      <c r="D353" t="s">
        <v>268</v>
      </c>
      <c r="E353" t="s">
        <v>278</v>
      </c>
      <c r="F353" s="21">
        <v>18701</v>
      </c>
      <c r="G353" t="s">
        <v>608</v>
      </c>
      <c r="H353" t="s">
        <v>609</v>
      </c>
      <c r="I353" t="str">
        <f t="shared" si="5"/>
        <v>Gerhard Roch</v>
      </c>
    </row>
    <row r="354" spans="1:9" x14ac:dyDescent="0.2">
      <c r="A354" t="s">
        <v>613</v>
      </c>
      <c r="B354" t="s">
        <v>614</v>
      </c>
      <c r="C354" t="s">
        <v>615</v>
      </c>
      <c r="D354" t="s">
        <v>268</v>
      </c>
      <c r="E354" t="s">
        <v>269</v>
      </c>
      <c r="F354" s="21">
        <v>23103</v>
      </c>
      <c r="G354" t="s">
        <v>608</v>
      </c>
      <c r="H354" t="s">
        <v>609</v>
      </c>
      <c r="I354" t="str">
        <f t="shared" si="5"/>
        <v>Renate Schneider</v>
      </c>
    </row>
    <row r="355" spans="1:9" x14ac:dyDescent="0.2">
      <c r="A355" t="s">
        <v>1003</v>
      </c>
      <c r="B355" t="s">
        <v>1004</v>
      </c>
      <c r="C355" t="s">
        <v>1005</v>
      </c>
      <c r="D355" t="s">
        <v>268</v>
      </c>
      <c r="E355" t="s">
        <v>269</v>
      </c>
      <c r="F355" s="21">
        <v>29043</v>
      </c>
      <c r="G355" t="s">
        <v>608</v>
      </c>
      <c r="H355" t="s">
        <v>609</v>
      </c>
      <c r="I355" t="str">
        <f t="shared" si="5"/>
        <v>Anna-Marie Dietz</v>
      </c>
    </row>
    <row r="356" spans="1:9" x14ac:dyDescent="0.2">
      <c r="A356" t="s">
        <v>616</v>
      </c>
      <c r="B356" t="s">
        <v>617</v>
      </c>
      <c r="C356" t="s">
        <v>618</v>
      </c>
      <c r="D356" t="s">
        <v>268</v>
      </c>
      <c r="E356" t="s">
        <v>278</v>
      </c>
      <c r="F356" s="21">
        <v>33395</v>
      </c>
      <c r="G356" t="s">
        <v>608</v>
      </c>
      <c r="H356" t="s">
        <v>609</v>
      </c>
      <c r="I356" t="str">
        <f t="shared" si="5"/>
        <v>Jens Hohaus</v>
      </c>
    </row>
    <row r="357" spans="1:9" x14ac:dyDescent="0.2">
      <c r="A357" t="s">
        <v>619</v>
      </c>
      <c r="B357" t="s">
        <v>620</v>
      </c>
      <c r="C357" t="s">
        <v>621</v>
      </c>
      <c r="D357" t="s">
        <v>268</v>
      </c>
      <c r="E357" t="s">
        <v>278</v>
      </c>
      <c r="F357" s="21">
        <v>33839</v>
      </c>
      <c r="G357" t="s">
        <v>608</v>
      </c>
      <c r="H357" t="s">
        <v>609</v>
      </c>
      <c r="I357" t="str">
        <f t="shared" si="5"/>
        <v>Rene Bühnemann</v>
      </c>
    </row>
    <row r="358" spans="1:9" x14ac:dyDescent="0.2">
      <c r="A358" t="s">
        <v>813</v>
      </c>
      <c r="B358" t="s">
        <v>814</v>
      </c>
      <c r="C358" t="s">
        <v>815</v>
      </c>
      <c r="D358" t="s">
        <v>268</v>
      </c>
      <c r="E358" t="s">
        <v>269</v>
      </c>
      <c r="F358" s="21">
        <v>33433</v>
      </c>
      <c r="G358" t="s">
        <v>608</v>
      </c>
      <c r="H358" t="s">
        <v>609</v>
      </c>
      <c r="I358" t="str">
        <f t="shared" si="5"/>
        <v>Caren Entenmann</v>
      </c>
    </row>
    <row r="359" spans="1:9" x14ac:dyDescent="0.2">
      <c r="A359" t="s">
        <v>622</v>
      </c>
      <c r="B359" t="s">
        <v>623</v>
      </c>
      <c r="C359" t="s">
        <v>624</v>
      </c>
      <c r="D359" t="s">
        <v>268</v>
      </c>
      <c r="E359" t="s">
        <v>278</v>
      </c>
      <c r="F359" s="21">
        <v>27420</v>
      </c>
      <c r="G359" t="s">
        <v>608</v>
      </c>
      <c r="H359" t="s">
        <v>609</v>
      </c>
      <c r="I359" t="str">
        <f t="shared" si="5"/>
        <v>Willi Bieche</v>
      </c>
    </row>
    <row r="360" spans="1:9" x14ac:dyDescent="0.2">
      <c r="A360" t="s">
        <v>625</v>
      </c>
      <c r="B360" t="s">
        <v>626</v>
      </c>
      <c r="C360" t="s">
        <v>627</v>
      </c>
      <c r="D360" t="s">
        <v>268</v>
      </c>
      <c r="E360" t="s">
        <v>269</v>
      </c>
      <c r="F360" s="21">
        <v>26524</v>
      </c>
      <c r="G360" t="s">
        <v>608</v>
      </c>
      <c r="H360" t="s">
        <v>609</v>
      </c>
      <c r="I360" t="str">
        <f t="shared" si="5"/>
        <v>Cornelia Fietzek</v>
      </c>
    </row>
    <row r="361" spans="1:9" x14ac:dyDescent="0.2">
      <c r="A361" t="s">
        <v>628</v>
      </c>
      <c r="B361" t="s">
        <v>629</v>
      </c>
      <c r="C361" t="s">
        <v>630</v>
      </c>
      <c r="D361" t="s">
        <v>268</v>
      </c>
      <c r="E361" t="s">
        <v>278</v>
      </c>
      <c r="F361" s="21">
        <v>26400</v>
      </c>
      <c r="G361" t="s">
        <v>608</v>
      </c>
      <c r="H361" t="s">
        <v>609</v>
      </c>
      <c r="I361" t="str">
        <f t="shared" si="5"/>
        <v>Torsten Kromp</v>
      </c>
    </row>
    <row r="362" spans="1:9" x14ac:dyDescent="0.2">
      <c r="A362" t="s">
        <v>631</v>
      </c>
      <c r="B362" t="s">
        <v>103</v>
      </c>
      <c r="C362" t="s">
        <v>632</v>
      </c>
      <c r="D362" t="s">
        <v>268</v>
      </c>
      <c r="E362" t="s">
        <v>269</v>
      </c>
      <c r="F362" s="21">
        <v>25690</v>
      </c>
      <c r="G362" t="s">
        <v>608</v>
      </c>
      <c r="H362" t="s">
        <v>609</v>
      </c>
      <c r="I362" t="str">
        <f t="shared" si="5"/>
        <v>Anja Getto</v>
      </c>
    </row>
    <row r="363" spans="1:9" x14ac:dyDescent="0.2">
      <c r="A363" t="s">
        <v>633</v>
      </c>
      <c r="B363" t="s">
        <v>634</v>
      </c>
      <c r="C363" t="s">
        <v>635</v>
      </c>
      <c r="D363" t="s">
        <v>268</v>
      </c>
      <c r="E363" t="s">
        <v>269</v>
      </c>
      <c r="F363" s="21">
        <v>34152</v>
      </c>
      <c r="G363" t="s">
        <v>608</v>
      </c>
      <c r="H363" t="s">
        <v>609</v>
      </c>
      <c r="I363" t="str">
        <f t="shared" si="5"/>
        <v>Johanna Orth</v>
      </c>
    </row>
    <row r="364" spans="1:9" x14ac:dyDescent="0.2">
      <c r="A364" t="s">
        <v>636</v>
      </c>
      <c r="B364" t="s">
        <v>637</v>
      </c>
      <c r="C364" t="s">
        <v>638</v>
      </c>
      <c r="D364" t="s">
        <v>639</v>
      </c>
      <c r="E364" t="s">
        <v>278</v>
      </c>
      <c r="F364" s="21">
        <v>25126</v>
      </c>
      <c r="G364" t="s">
        <v>608</v>
      </c>
      <c r="H364" t="s">
        <v>609</v>
      </c>
      <c r="I364" t="str">
        <f t="shared" si="5"/>
        <v>Safwan Alchikh</v>
      </c>
    </row>
    <row r="365" spans="1:9" x14ac:dyDescent="0.2">
      <c r="A365" t="s">
        <v>1006</v>
      </c>
      <c r="B365" t="s">
        <v>1007</v>
      </c>
      <c r="C365" t="s">
        <v>1008</v>
      </c>
      <c r="D365" t="s">
        <v>268</v>
      </c>
      <c r="E365" t="s">
        <v>269</v>
      </c>
      <c r="F365" s="21">
        <v>38606</v>
      </c>
      <c r="G365" t="s">
        <v>608</v>
      </c>
      <c r="H365" t="s">
        <v>609</v>
      </c>
      <c r="I365" t="str">
        <f t="shared" si="5"/>
        <v>Emili Schilling</v>
      </c>
    </row>
    <row r="366" spans="1:9" x14ac:dyDescent="0.2">
      <c r="A366" t="s">
        <v>1009</v>
      </c>
      <c r="B366" t="s">
        <v>1010</v>
      </c>
      <c r="C366" t="s">
        <v>899</v>
      </c>
      <c r="D366" t="s">
        <v>268</v>
      </c>
      <c r="E366" t="s">
        <v>278</v>
      </c>
      <c r="F366" s="21">
        <v>21267</v>
      </c>
      <c r="G366" t="s">
        <v>608</v>
      </c>
      <c r="H366" t="s">
        <v>609</v>
      </c>
      <c r="I366" t="str">
        <f t="shared" si="5"/>
        <v>Harald Schäfer</v>
      </c>
    </row>
    <row r="367" spans="1:9" x14ac:dyDescent="0.2">
      <c r="A367" t="s">
        <v>642</v>
      </c>
      <c r="B367" t="s">
        <v>643</v>
      </c>
      <c r="C367" t="s">
        <v>77</v>
      </c>
      <c r="D367" t="s">
        <v>268</v>
      </c>
      <c r="E367" t="s">
        <v>278</v>
      </c>
      <c r="F367" s="21">
        <v>30032</v>
      </c>
      <c r="G367" t="s">
        <v>608</v>
      </c>
      <c r="H367" t="s">
        <v>609</v>
      </c>
      <c r="I367" t="str">
        <f t="shared" si="5"/>
        <v>Patrick Kolb</v>
      </c>
    </row>
    <row r="368" spans="1:9" x14ac:dyDescent="0.2">
      <c r="A368" t="s">
        <v>1011</v>
      </c>
      <c r="B368" t="s">
        <v>1012</v>
      </c>
      <c r="C368" t="s">
        <v>1013</v>
      </c>
      <c r="D368" t="s">
        <v>268</v>
      </c>
      <c r="E368" t="s">
        <v>269</v>
      </c>
      <c r="F368" s="21">
        <v>33727</v>
      </c>
      <c r="G368" t="s">
        <v>608</v>
      </c>
      <c r="H368" t="s">
        <v>609</v>
      </c>
      <c r="I368" t="str">
        <f t="shared" si="5"/>
        <v>Sharleen Spangler</v>
      </c>
    </row>
    <row r="369" spans="1:9" x14ac:dyDescent="0.2">
      <c r="A369" t="s">
        <v>1014</v>
      </c>
      <c r="B369" t="s">
        <v>1015</v>
      </c>
      <c r="C369" t="s">
        <v>618</v>
      </c>
      <c r="D369" t="s">
        <v>268</v>
      </c>
      <c r="E369" t="s">
        <v>278</v>
      </c>
      <c r="F369" s="21">
        <v>26978</v>
      </c>
      <c r="G369" t="s">
        <v>608</v>
      </c>
      <c r="H369" t="s">
        <v>609</v>
      </c>
      <c r="I369" t="str">
        <f t="shared" si="5"/>
        <v>Jens Gubler</v>
      </c>
    </row>
    <row r="370" spans="1:9" x14ac:dyDescent="0.2">
      <c r="A370" t="s">
        <v>644</v>
      </c>
      <c r="B370" t="s">
        <v>645</v>
      </c>
      <c r="C370" t="s">
        <v>214</v>
      </c>
      <c r="D370" t="s">
        <v>268</v>
      </c>
      <c r="E370" t="s">
        <v>278</v>
      </c>
      <c r="F370" s="21">
        <v>34008</v>
      </c>
      <c r="G370" t="s">
        <v>608</v>
      </c>
      <c r="H370" t="s">
        <v>609</v>
      </c>
      <c r="I370" t="str">
        <f t="shared" si="5"/>
        <v>Tobias Meder</v>
      </c>
    </row>
    <row r="371" spans="1:9" x14ac:dyDescent="0.2">
      <c r="A371" t="s">
        <v>646</v>
      </c>
      <c r="B371" t="s">
        <v>647</v>
      </c>
      <c r="C371" t="s">
        <v>648</v>
      </c>
      <c r="D371" t="s">
        <v>268</v>
      </c>
      <c r="E371" t="s">
        <v>278</v>
      </c>
      <c r="F371" s="21">
        <v>22541</v>
      </c>
      <c r="G371" t="s">
        <v>608</v>
      </c>
      <c r="H371" t="s">
        <v>609</v>
      </c>
      <c r="I371" t="str">
        <f t="shared" si="5"/>
        <v>Bernd Schäl</v>
      </c>
    </row>
    <row r="372" spans="1:9" x14ac:dyDescent="0.2">
      <c r="A372" t="s">
        <v>811</v>
      </c>
      <c r="B372" t="s">
        <v>812</v>
      </c>
      <c r="C372" t="s">
        <v>62</v>
      </c>
      <c r="D372" t="s">
        <v>268</v>
      </c>
      <c r="E372" t="s">
        <v>269</v>
      </c>
      <c r="F372" s="21">
        <v>34602</v>
      </c>
      <c r="G372" t="s">
        <v>608</v>
      </c>
      <c r="H372" t="s">
        <v>609</v>
      </c>
      <c r="I372" t="str">
        <f t="shared" si="5"/>
        <v>Nadine Klink</v>
      </c>
    </row>
    <row r="373" spans="1:9" x14ac:dyDescent="0.2">
      <c r="A373" t="s">
        <v>649</v>
      </c>
      <c r="B373" t="s">
        <v>645</v>
      </c>
      <c r="C373" t="s">
        <v>650</v>
      </c>
      <c r="D373" t="s">
        <v>268</v>
      </c>
      <c r="E373" t="s">
        <v>278</v>
      </c>
      <c r="F373" s="21">
        <v>32666</v>
      </c>
      <c r="G373" t="s">
        <v>608</v>
      </c>
      <c r="H373" t="s">
        <v>609</v>
      </c>
      <c r="I373" t="str">
        <f t="shared" si="5"/>
        <v>Carsten Andre Meder</v>
      </c>
    </row>
    <row r="374" spans="1:9" x14ac:dyDescent="0.2">
      <c r="A374" t="s">
        <v>651</v>
      </c>
      <c r="B374" t="s">
        <v>652</v>
      </c>
      <c r="C374" t="s">
        <v>108</v>
      </c>
      <c r="D374" t="s">
        <v>268</v>
      </c>
      <c r="E374" t="s">
        <v>278</v>
      </c>
      <c r="F374" s="21">
        <v>38826</v>
      </c>
      <c r="G374" t="s">
        <v>608</v>
      </c>
      <c r="H374" t="s">
        <v>609</v>
      </c>
      <c r="I374" t="str">
        <f t="shared" si="5"/>
        <v>Sebastian Kallfelz</v>
      </c>
    </row>
    <row r="375" spans="1:9" x14ac:dyDescent="0.2">
      <c r="A375" t="s">
        <v>1016</v>
      </c>
      <c r="B375" t="s">
        <v>1017</v>
      </c>
      <c r="C375" t="s">
        <v>632</v>
      </c>
      <c r="D375" t="s">
        <v>268</v>
      </c>
      <c r="E375" t="s">
        <v>269</v>
      </c>
      <c r="F375" s="21">
        <v>24992</v>
      </c>
      <c r="G375" t="s">
        <v>608</v>
      </c>
      <c r="H375" t="s">
        <v>609</v>
      </c>
      <c r="I375" t="str">
        <f t="shared" si="5"/>
        <v>Anja Höftmann</v>
      </c>
    </row>
    <row r="376" spans="1:9" x14ac:dyDescent="0.2">
      <c r="A376" t="s">
        <v>653</v>
      </c>
      <c r="B376" t="s">
        <v>654</v>
      </c>
      <c r="C376" t="s">
        <v>655</v>
      </c>
      <c r="D376" t="s">
        <v>268</v>
      </c>
      <c r="E376" t="s">
        <v>269</v>
      </c>
      <c r="F376" s="21">
        <v>32203</v>
      </c>
      <c r="G376" t="s">
        <v>608</v>
      </c>
      <c r="H376" t="s">
        <v>609</v>
      </c>
      <c r="I376" t="str">
        <f t="shared" si="5"/>
        <v>Karolina Sewera</v>
      </c>
    </row>
    <row r="377" spans="1:9" x14ac:dyDescent="0.2">
      <c r="A377" t="s">
        <v>656</v>
      </c>
      <c r="B377" t="s">
        <v>657</v>
      </c>
      <c r="C377" t="s">
        <v>91</v>
      </c>
      <c r="D377" t="s">
        <v>268</v>
      </c>
      <c r="E377" t="s">
        <v>278</v>
      </c>
      <c r="F377" s="21">
        <v>30267</v>
      </c>
      <c r="G377" t="s">
        <v>608</v>
      </c>
      <c r="H377" t="s">
        <v>609</v>
      </c>
      <c r="I377" t="str">
        <f t="shared" si="5"/>
        <v>Christian Stocker</v>
      </c>
    </row>
    <row r="378" spans="1:9" x14ac:dyDescent="0.2">
      <c r="A378" t="s">
        <v>658</v>
      </c>
      <c r="B378" t="s">
        <v>409</v>
      </c>
      <c r="C378" t="s">
        <v>520</v>
      </c>
      <c r="D378" t="s">
        <v>268</v>
      </c>
      <c r="E378" t="s">
        <v>278</v>
      </c>
      <c r="F378" s="21">
        <v>33136</v>
      </c>
      <c r="G378" t="s">
        <v>608</v>
      </c>
      <c r="H378" t="s">
        <v>609</v>
      </c>
      <c r="I378" t="str">
        <f t="shared" si="5"/>
        <v>Axel Fischer</v>
      </c>
    </row>
    <row r="379" spans="1:9" x14ac:dyDescent="0.2">
      <c r="A379" t="s">
        <v>659</v>
      </c>
      <c r="B379" t="s">
        <v>409</v>
      </c>
      <c r="C379" t="s">
        <v>68</v>
      </c>
      <c r="D379" t="s">
        <v>268</v>
      </c>
      <c r="E379" t="s">
        <v>278</v>
      </c>
      <c r="F379" s="21">
        <v>33531</v>
      </c>
      <c r="G379" t="s">
        <v>608</v>
      </c>
      <c r="H379" t="s">
        <v>609</v>
      </c>
      <c r="I379" t="str">
        <f t="shared" si="5"/>
        <v>Felix Fischer</v>
      </c>
    </row>
    <row r="380" spans="1:9" x14ac:dyDescent="0.2">
      <c r="A380" t="s">
        <v>989</v>
      </c>
      <c r="B380" t="s">
        <v>101</v>
      </c>
      <c r="C380" t="s">
        <v>990</v>
      </c>
      <c r="D380" t="s">
        <v>268</v>
      </c>
      <c r="E380" t="s">
        <v>278</v>
      </c>
      <c r="F380" s="21">
        <v>20749</v>
      </c>
      <c r="G380" t="s">
        <v>608</v>
      </c>
      <c r="H380" t="s">
        <v>609</v>
      </c>
      <c r="I380" t="str">
        <f t="shared" si="5"/>
        <v>Ingo Bauer</v>
      </c>
    </row>
    <row r="381" spans="1:9" x14ac:dyDescent="0.2">
      <c r="A381" t="s">
        <v>660</v>
      </c>
      <c r="B381" t="s">
        <v>661</v>
      </c>
      <c r="C381" t="s">
        <v>662</v>
      </c>
      <c r="D381" t="s">
        <v>268</v>
      </c>
      <c r="E381" t="s">
        <v>269</v>
      </c>
      <c r="F381" s="21">
        <v>37747</v>
      </c>
      <c r="G381" t="s">
        <v>608</v>
      </c>
      <c r="H381" t="s">
        <v>609</v>
      </c>
      <c r="I381" t="str">
        <f t="shared" si="5"/>
        <v>Emelie Kleinschroth</v>
      </c>
    </row>
    <row r="382" spans="1:9" x14ac:dyDescent="0.2">
      <c r="A382" t="s">
        <v>1564</v>
      </c>
      <c r="B382" t="s">
        <v>1315</v>
      </c>
      <c r="C382" t="s">
        <v>1565</v>
      </c>
      <c r="D382" t="s">
        <v>1566</v>
      </c>
      <c r="E382" t="s">
        <v>269</v>
      </c>
      <c r="F382" s="21">
        <v>37547</v>
      </c>
      <c r="G382" t="s">
        <v>608</v>
      </c>
      <c r="H382" t="s">
        <v>609</v>
      </c>
      <c r="I382" t="str">
        <f t="shared" si="5"/>
        <v>Enya Leu</v>
      </c>
    </row>
    <row r="383" spans="1:9" x14ac:dyDescent="0.2">
      <c r="A383" t="s">
        <v>3109</v>
      </c>
      <c r="B383" t="s">
        <v>2230</v>
      </c>
      <c r="C383" t="s">
        <v>331</v>
      </c>
      <c r="D383" t="s">
        <v>268</v>
      </c>
      <c r="E383" t="s">
        <v>278</v>
      </c>
      <c r="F383" s="21">
        <v>37889</v>
      </c>
      <c r="G383" t="s">
        <v>608</v>
      </c>
      <c r="H383" t="s">
        <v>609</v>
      </c>
      <c r="I383" t="str">
        <f t="shared" si="5"/>
        <v>Vincent Timm</v>
      </c>
    </row>
    <row r="384" spans="1:9" x14ac:dyDescent="0.2">
      <c r="A384" t="s">
        <v>3108</v>
      </c>
      <c r="B384" t="s">
        <v>3107</v>
      </c>
      <c r="C384" t="s">
        <v>3106</v>
      </c>
      <c r="D384" t="s">
        <v>268</v>
      </c>
      <c r="E384" t="s">
        <v>278</v>
      </c>
      <c r="F384" s="21">
        <v>28270</v>
      </c>
      <c r="G384" t="s">
        <v>608</v>
      </c>
      <c r="H384" t="s">
        <v>609</v>
      </c>
      <c r="I384" t="str">
        <f t="shared" si="5"/>
        <v>Michele Levy</v>
      </c>
    </row>
    <row r="385" spans="1:9" x14ac:dyDescent="0.2">
      <c r="A385" t="s">
        <v>3391</v>
      </c>
      <c r="B385" t="s">
        <v>3392</v>
      </c>
      <c r="C385" t="s">
        <v>331</v>
      </c>
      <c r="D385" t="s">
        <v>268</v>
      </c>
      <c r="E385" t="s">
        <v>278</v>
      </c>
      <c r="F385" s="21">
        <v>40732</v>
      </c>
      <c r="G385" t="s">
        <v>608</v>
      </c>
      <c r="H385" t="s">
        <v>609</v>
      </c>
      <c r="I385" t="str">
        <f t="shared" si="5"/>
        <v>Vincent Huynh</v>
      </c>
    </row>
    <row r="386" spans="1:9" x14ac:dyDescent="0.2">
      <c r="A386" t="s">
        <v>3393</v>
      </c>
      <c r="B386" t="s">
        <v>275</v>
      </c>
      <c r="C386" t="s">
        <v>3394</v>
      </c>
      <c r="D386" t="s">
        <v>268</v>
      </c>
      <c r="E386" t="s">
        <v>269</v>
      </c>
      <c r="F386" s="21">
        <v>40903</v>
      </c>
      <c r="G386" t="s">
        <v>608</v>
      </c>
      <c r="H386" t="s">
        <v>609</v>
      </c>
      <c r="I386" t="str">
        <f t="shared" ref="I386:I449" si="6">CONCATENATE(C386," ",B386)</f>
        <v>Greta Reuther</v>
      </c>
    </row>
    <row r="387" spans="1:9" x14ac:dyDescent="0.2">
      <c r="A387" t="s">
        <v>3395</v>
      </c>
      <c r="B387" t="s">
        <v>3396</v>
      </c>
      <c r="C387" t="s">
        <v>3397</v>
      </c>
      <c r="D387" t="s">
        <v>268</v>
      </c>
      <c r="E387" t="s">
        <v>269</v>
      </c>
      <c r="F387" s="21">
        <v>28722</v>
      </c>
      <c r="G387" t="s">
        <v>608</v>
      </c>
      <c r="H387" t="s">
        <v>609</v>
      </c>
      <c r="I387" t="str">
        <f t="shared" si="6"/>
        <v>Tuyet Le</v>
      </c>
    </row>
    <row r="388" spans="1:9" x14ac:dyDescent="0.2">
      <c r="A388" t="s">
        <v>3722</v>
      </c>
      <c r="B388" t="s">
        <v>3723</v>
      </c>
      <c r="C388" t="s">
        <v>3724</v>
      </c>
      <c r="D388" t="s">
        <v>358</v>
      </c>
      <c r="E388" t="s">
        <v>269</v>
      </c>
      <c r="F388" s="21">
        <v>31087</v>
      </c>
      <c r="G388" t="s">
        <v>608</v>
      </c>
      <c r="H388" t="s">
        <v>609</v>
      </c>
      <c r="I388" t="str">
        <f t="shared" si="6"/>
        <v>Qian Luo</v>
      </c>
    </row>
    <row r="389" spans="1:9" x14ac:dyDescent="0.2">
      <c r="A389" t="s">
        <v>3876</v>
      </c>
      <c r="B389" t="s">
        <v>3877</v>
      </c>
      <c r="C389" t="s">
        <v>3878</v>
      </c>
      <c r="D389" t="s">
        <v>358</v>
      </c>
      <c r="E389" t="s">
        <v>278</v>
      </c>
      <c r="F389" s="21">
        <v>35827</v>
      </c>
      <c r="G389" t="s">
        <v>608</v>
      </c>
      <c r="H389" t="s">
        <v>609</v>
      </c>
      <c r="I389" t="str">
        <f t="shared" si="6"/>
        <v>Hanting Peng</v>
      </c>
    </row>
    <row r="390" spans="1:9" x14ac:dyDescent="0.2">
      <c r="A390" t="s">
        <v>3201</v>
      </c>
      <c r="B390" t="s">
        <v>3202</v>
      </c>
      <c r="C390" t="s">
        <v>110</v>
      </c>
      <c r="D390" t="s">
        <v>268</v>
      </c>
      <c r="E390" t="s">
        <v>278</v>
      </c>
      <c r="F390" s="21">
        <v>22123</v>
      </c>
      <c r="G390" t="s">
        <v>664</v>
      </c>
      <c r="H390" t="s">
        <v>665</v>
      </c>
      <c r="I390" t="str">
        <f t="shared" si="6"/>
        <v>Michael Klingeberg</v>
      </c>
    </row>
    <row r="391" spans="1:9" x14ac:dyDescent="0.2">
      <c r="A391" t="s">
        <v>667</v>
      </c>
      <c r="B391" t="s">
        <v>668</v>
      </c>
      <c r="C391" t="s">
        <v>669</v>
      </c>
      <c r="D391" t="s">
        <v>268</v>
      </c>
      <c r="E391" t="s">
        <v>269</v>
      </c>
      <c r="F391" s="21">
        <v>40133</v>
      </c>
      <c r="G391" t="s">
        <v>664</v>
      </c>
      <c r="H391" t="s">
        <v>665</v>
      </c>
      <c r="I391" t="str">
        <f t="shared" si="6"/>
        <v>Jolina Brommer</v>
      </c>
    </row>
    <row r="392" spans="1:9" x14ac:dyDescent="0.2">
      <c r="A392" t="s">
        <v>670</v>
      </c>
      <c r="B392" t="s">
        <v>671</v>
      </c>
      <c r="C392" t="s">
        <v>412</v>
      </c>
      <c r="D392" t="s">
        <v>268</v>
      </c>
      <c r="E392" t="s">
        <v>269</v>
      </c>
      <c r="F392" s="21">
        <v>40478</v>
      </c>
      <c r="G392" t="s">
        <v>664</v>
      </c>
      <c r="H392" t="s">
        <v>665</v>
      </c>
      <c r="I392" t="str">
        <f t="shared" si="6"/>
        <v>Victoria Neumeister</v>
      </c>
    </row>
    <row r="393" spans="1:9" x14ac:dyDescent="0.2">
      <c r="A393" t="s">
        <v>673</v>
      </c>
      <c r="B393" t="s">
        <v>674</v>
      </c>
      <c r="C393" t="s">
        <v>70</v>
      </c>
      <c r="D393" t="s">
        <v>268</v>
      </c>
      <c r="E393" t="s">
        <v>278</v>
      </c>
      <c r="F393" s="21">
        <v>39751</v>
      </c>
      <c r="G393" t="s">
        <v>664</v>
      </c>
      <c r="H393" t="s">
        <v>665</v>
      </c>
      <c r="I393" t="str">
        <f t="shared" si="6"/>
        <v>Timo Theobald</v>
      </c>
    </row>
    <row r="394" spans="1:9" x14ac:dyDescent="0.2">
      <c r="A394" t="s">
        <v>675</v>
      </c>
      <c r="B394" t="s">
        <v>676</v>
      </c>
      <c r="C394" t="s">
        <v>677</v>
      </c>
      <c r="D394" t="s">
        <v>268</v>
      </c>
      <c r="E394" t="s">
        <v>269</v>
      </c>
      <c r="F394" s="21">
        <v>39158</v>
      </c>
      <c r="G394" t="s">
        <v>664</v>
      </c>
      <c r="H394" t="s">
        <v>665</v>
      </c>
      <c r="I394" t="str">
        <f t="shared" si="6"/>
        <v>Erza Miftari</v>
      </c>
    </row>
    <row r="395" spans="1:9" x14ac:dyDescent="0.2">
      <c r="A395" t="s">
        <v>3203</v>
      </c>
      <c r="B395" t="s">
        <v>674</v>
      </c>
      <c r="C395" t="s">
        <v>51</v>
      </c>
      <c r="D395" t="s">
        <v>268</v>
      </c>
      <c r="E395" t="s">
        <v>269</v>
      </c>
      <c r="F395" s="21">
        <v>41547</v>
      </c>
      <c r="G395" t="s">
        <v>664</v>
      </c>
      <c r="H395" t="s">
        <v>665</v>
      </c>
      <c r="I395" t="str">
        <f t="shared" si="6"/>
        <v>Jasmin Theobald</v>
      </c>
    </row>
    <row r="396" spans="1:9" x14ac:dyDescent="0.2">
      <c r="A396" t="s">
        <v>3204</v>
      </c>
      <c r="B396" t="s">
        <v>3205</v>
      </c>
      <c r="C396" t="s">
        <v>709</v>
      </c>
      <c r="D396" t="s">
        <v>268</v>
      </c>
      <c r="E396" t="s">
        <v>278</v>
      </c>
      <c r="F396" s="21">
        <v>41030</v>
      </c>
      <c r="G396" t="s">
        <v>664</v>
      </c>
      <c r="H396" t="s">
        <v>665</v>
      </c>
      <c r="I396" t="str">
        <f t="shared" si="6"/>
        <v>Benjamin Elliott</v>
      </c>
    </row>
    <row r="397" spans="1:9" x14ac:dyDescent="0.2">
      <c r="A397" t="s">
        <v>3398</v>
      </c>
      <c r="B397" t="s">
        <v>614</v>
      </c>
      <c r="C397" t="s">
        <v>2751</v>
      </c>
      <c r="D397" t="s">
        <v>268</v>
      </c>
      <c r="E397" t="s">
        <v>269</v>
      </c>
      <c r="F397" s="21">
        <v>40215</v>
      </c>
      <c r="G397" t="s">
        <v>664</v>
      </c>
      <c r="H397" t="s">
        <v>665</v>
      </c>
      <c r="I397" t="str">
        <f t="shared" si="6"/>
        <v>Sophie Schneider</v>
      </c>
    </row>
    <row r="398" spans="1:9" x14ac:dyDescent="0.2">
      <c r="A398" t="s">
        <v>3399</v>
      </c>
      <c r="B398" t="s">
        <v>3400</v>
      </c>
      <c r="C398" t="s">
        <v>3401</v>
      </c>
      <c r="D398" t="s">
        <v>268</v>
      </c>
      <c r="E398" t="s">
        <v>278</v>
      </c>
      <c r="F398" s="21">
        <v>38937</v>
      </c>
      <c r="G398" t="s">
        <v>664</v>
      </c>
      <c r="H398" t="s">
        <v>665</v>
      </c>
      <c r="I398" t="str">
        <f t="shared" si="6"/>
        <v>Marten Sander</v>
      </c>
    </row>
    <row r="399" spans="1:9" x14ac:dyDescent="0.2">
      <c r="A399" t="s">
        <v>3844</v>
      </c>
      <c r="B399" t="s">
        <v>3845</v>
      </c>
      <c r="C399" t="s">
        <v>3846</v>
      </c>
      <c r="D399" t="s">
        <v>2237</v>
      </c>
      <c r="E399" t="s">
        <v>278</v>
      </c>
      <c r="F399" s="21">
        <v>39678</v>
      </c>
      <c r="G399" t="s">
        <v>664</v>
      </c>
      <c r="H399" t="s">
        <v>665</v>
      </c>
      <c r="I399" t="str">
        <f t="shared" si="6"/>
        <v>Ashkan Doroky</v>
      </c>
    </row>
    <row r="400" spans="1:9" x14ac:dyDescent="0.2">
      <c r="A400" t="s">
        <v>869</v>
      </c>
      <c r="B400" t="s">
        <v>870</v>
      </c>
      <c r="C400" t="s">
        <v>730</v>
      </c>
      <c r="D400" t="s">
        <v>268</v>
      </c>
      <c r="E400" t="s">
        <v>269</v>
      </c>
      <c r="F400" s="21">
        <v>26800</v>
      </c>
      <c r="G400" t="s">
        <v>680</v>
      </c>
      <c r="H400" t="s">
        <v>681</v>
      </c>
      <c r="I400" t="str">
        <f t="shared" si="6"/>
        <v>Birgit Dexheimer</v>
      </c>
    </row>
    <row r="401" spans="1:9" x14ac:dyDescent="0.2">
      <c r="A401" t="s">
        <v>712</v>
      </c>
      <c r="B401" t="s">
        <v>713</v>
      </c>
      <c r="C401" t="s">
        <v>436</v>
      </c>
      <c r="D401" t="s">
        <v>268</v>
      </c>
      <c r="E401" t="s">
        <v>278</v>
      </c>
      <c r="F401" s="21">
        <v>33096</v>
      </c>
      <c r="G401" t="s">
        <v>680</v>
      </c>
      <c r="H401" t="s">
        <v>681</v>
      </c>
      <c r="I401" t="str">
        <f t="shared" si="6"/>
        <v>Bastian Steffens</v>
      </c>
    </row>
    <row r="402" spans="1:9" x14ac:dyDescent="0.2">
      <c r="A402" t="s">
        <v>874</v>
      </c>
      <c r="B402" t="s">
        <v>713</v>
      </c>
      <c r="C402" t="s">
        <v>250</v>
      </c>
      <c r="D402" t="s">
        <v>268</v>
      </c>
      <c r="E402" t="s">
        <v>269</v>
      </c>
      <c r="F402" s="21">
        <v>33958</v>
      </c>
      <c r="G402" t="s">
        <v>680</v>
      </c>
      <c r="H402" t="s">
        <v>681</v>
      </c>
      <c r="I402" t="str">
        <f t="shared" si="6"/>
        <v>Hannah Steffens</v>
      </c>
    </row>
    <row r="403" spans="1:9" x14ac:dyDescent="0.2">
      <c r="A403" t="s">
        <v>1019</v>
      </c>
      <c r="B403" t="s">
        <v>809</v>
      </c>
      <c r="C403" t="s">
        <v>91</v>
      </c>
      <c r="D403" t="s">
        <v>268</v>
      </c>
      <c r="E403" t="s">
        <v>278</v>
      </c>
      <c r="F403" s="21">
        <v>29257</v>
      </c>
      <c r="G403" t="s">
        <v>680</v>
      </c>
      <c r="H403" t="s">
        <v>681</v>
      </c>
      <c r="I403" t="str">
        <f t="shared" si="6"/>
        <v>Christian Heim</v>
      </c>
    </row>
    <row r="404" spans="1:9" x14ac:dyDescent="0.2">
      <c r="A404" t="s">
        <v>998</v>
      </c>
      <c r="B404" t="s">
        <v>753</v>
      </c>
      <c r="C404" t="s">
        <v>999</v>
      </c>
      <c r="D404" t="s">
        <v>268</v>
      </c>
      <c r="E404" t="s">
        <v>269</v>
      </c>
      <c r="F404" s="21">
        <v>25597</v>
      </c>
      <c r="G404" t="s">
        <v>680</v>
      </c>
      <c r="H404" t="s">
        <v>681</v>
      </c>
      <c r="I404" t="str">
        <f t="shared" si="6"/>
        <v>Jutta Huber</v>
      </c>
    </row>
    <row r="405" spans="1:9" x14ac:dyDescent="0.2">
      <c r="A405" t="s">
        <v>678</v>
      </c>
      <c r="B405" t="s">
        <v>679</v>
      </c>
      <c r="C405" t="s">
        <v>497</v>
      </c>
      <c r="D405" t="s">
        <v>268</v>
      </c>
      <c r="E405" t="s">
        <v>278</v>
      </c>
      <c r="F405" s="21">
        <v>33008</v>
      </c>
      <c r="G405" t="s">
        <v>680</v>
      </c>
      <c r="H405" t="s">
        <v>681</v>
      </c>
      <c r="I405" t="str">
        <f t="shared" si="6"/>
        <v>Philipp Veit</v>
      </c>
    </row>
    <row r="406" spans="1:9" x14ac:dyDescent="0.2">
      <c r="A406" t="s">
        <v>682</v>
      </c>
      <c r="B406" t="s">
        <v>683</v>
      </c>
      <c r="C406" t="s">
        <v>684</v>
      </c>
      <c r="D406" t="s">
        <v>268</v>
      </c>
      <c r="E406" t="s">
        <v>278</v>
      </c>
      <c r="F406" s="21">
        <v>33169</v>
      </c>
      <c r="G406" t="s">
        <v>680</v>
      </c>
      <c r="H406" t="s">
        <v>681</v>
      </c>
      <c r="I406" t="str">
        <f t="shared" si="6"/>
        <v>Johannes Reitzig</v>
      </c>
    </row>
    <row r="407" spans="1:9" x14ac:dyDescent="0.2">
      <c r="A407" t="s">
        <v>752</v>
      </c>
      <c r="B407" t="s">
        <v>753</v>
      </c>
      <c r="C407" t="s">
        <v>754</v>
      </c>
      <c r="D407" t="s">
        <v>268</v>
      </c>
      <c r="E407" t="s">
        <v>278</v>
      </c>
      <c r="F407" s="21">
        <v>36024</v>
      </c>
      <c r="G407" t="s">
        <v>680</v>
      </c>
      <c r="H407" t="s">
        <v>681</v>
      </c>
      <c r="I407" t="str">
        <f t="shared" si="6"/>
        <v>Nico Huber</v>
      </c>
    </row>
    <row r="408" spans="1:9" x14ac:dyDescent="0.2">
      <c r="A408" t="s">
        <v>826</v>
      </c>
      <c r="B408" t="s">
        <v>827</v>
      </c>
      <c r="C408" t="s">
        <v>828</v>
      </c>
      <c r="D408" t="s">
        <v>268</v>
      </c>
      <c r="E408" t="s">
        <v>278</v>
      </c>
      <c r="F408" s="21">
        <v>22660</v>
      </c>
      <c r="G408" t="s">
        <v>680</v>
      </c>
      <c r="H408" t="s">
        <v>681</v>
      </c>
      <c r="I408" t="str">
        <f t="shared" si="6"/>
        <v>Armin Kleinichen</v>
      </c>
    </row>
    <row r="409" spans="1:9" x14ac:dyDescent="0.2">
      <c r="A409" t="s">
        <v>1020</v>
      </c>
      <c r="B409" t="s">
        <v>1021</v>
      </c>
      <c r="C409" t="s">
        <v>150</v>
      </c>
      <c r="D409" t="s">
        <v>268</v>
      </c>
      <c r="E409" t="s">
        <v>269</v>
      </c>
      <c r="F409" s="21">
        <v>33590</v>
      </c>
      <c r="G409" t="s">
        <v>680</v>
      </c>
      <c r="H409" t="s">
        <v>681</v>
      </c>
      <c r="I409" t="str">
        <f t="shared" si="6"/>
        <v>Annika Hofmann</v>
      </c>
    </row>
    <row r="410" spans="1:9" x14ac:dyDescent="0.2">
      <c r="A410" t="s">
        <v>1022</v>
      </c>
      <c r="B410" t="s">
        <v>1023</v>
      </c>
      <c r="C410" t="s">
        <v>215</v>
      </c>
      <c r="D410" t="s">
        <v>268</v>
      </c>
      <c r="E410" t="s">
        <v>278</v>
      </c>
      <c r="F410" s="21">
        <v>27992</v>
      </c>
      <c r="G410" t="s">
        <v>680</v>
      </c>
      <c r="H410" t="s">
        <v>681</v>
      </c>
      <c r="I410" t="str">
        <f t="shared" si="6"/>
        <v>David Faul</v>
      </c>
    </row>
    <row r="411" spans="1:9" x14ac:dyDescent="0.2">
      <c r="A411" t="s">
        <v>686</v>
      </c>
      <c r="B411" t="s">
        <v>687</v>
      </c>
      <c r="C411" t="s">
        <v>220</v>
      </c>
      <c r="D411" t="s">
        <v>268</v>
      </c>
      <c r="E411" t="s">
        <v>278</v>
      </c>
      <c r="F411" s="21">
        <v>29244</v>
      </c>
      <c r="G411" t="s">
        <v>688</v>
      </c>
      <c r="H411" t="s">
        <v>181</v>
      </c>
      <c r="I411" t="str">
        <f t="shared" si="6"/>
        <v>Holger Bajohr</v>
      </c>
    </row>
    <row r="412" spans="1:9" x14ac:dyDescent="0.2">
      <c r="A412" t="s">
        <v>821</v>
      </c>
      <c r="B412" t="s">
        <v>822</v>
      </c>
      <c r="C412" t="s">
        <v>107</v>
      </c>
      <c r="D412" t="s">
        <v>268</v>
      </c>
      <c r="E412" t="s">
        <v>278</v>
      </c>
      <c r="F412" s="21">
        <v>19314</v>
      </c>
      <c r="G412" t="s">
        <v>688</v>
      </c>
      <c r="H412" t="s">
        <v>181</v>
      </c>
      <c r="I412" t="str">
        <f t="shared" si="6"/>
        <v>Martin Stumpf</v>
      </c>
    </row>
    <row r="413" spans="1:9" x14ac:dyDescent="0.2">
      <c r="A413" t="s">
        <v>974</v>
      </c>
      <c r="B413" t="s">
        <v>975</v>
      </c>
      <c r="C413" t="s">
        <v>110</v>
      </c>
      <c r="D413" t="s">
        <v>268</v>
      </c>
      <c r="E413" t="s">
        <v>278</v>
      </c>
      <c r="F413" s="21">
        <v>32421</v>
      </c>
      <c r="G413" t="s">
        <v>688</v>
      </c>
      <c r="H413" t="s">
        <v>181</v>
      </c>
      <c r="I413" t="str">
        <f t="shared" si="6"/>
        <v>Michael Kalteis</v>
      </c>
    </row>
    <row r="414" spans="1:9" x14ac:dyDescent="0.2">
      <c r="A414" t="s">
        <v>979</v>
      </c>
      <c r="B414" t="s">
        <v>980</v>
      </c>
      <c r="C414" t="s">
        <v>89</v>
      </c>
      <c r="D414" t="s">
        <v>268</v>
      </c>
      <c r="E414" t="s">
        <v>278</v>
      </c>
      <c r="F414" s="21">
        <v>27073</v>
      </c>
      <c r="G414" t="s">
        <v>688</v>
      </c>
      <c r="H414" t="s">
        <v>181</v>
      </c>
      <c r="I414" t="str">
        <f t="shared" si="6"/>
        <v>Andreas Jörck</v>
      </c>
    </row>
    <row r="415" spans="1:9" x14ac:dyDescent="0.2">
      <c r="A415" t="s">
        <v>981</v>
      </c>
      <c r="B415" t="s">
        <v>982</v>
      </c>
      <c r="C415" t="s">
        <v>184</v>
      </c>
      <c r="D415" t="s">
        <v>268</v>
      </c>
      <c r="E415" t="s">
        <v>278</v>
      </c>
      <c r="F415" s="21">
        <v>30897</v>
      </c>
      <c r="G415" t="s">
        <v>688</v>
      </c>
      <c r="H415" t="s">
        <v>181</v>
      </c>
      <c r="I415" t="str">
        <f t="shared" si="6"/>
        <v>Alexander Syring</v>
      </c>
    </row>
    <row r="416" spans="1:9" x14ac:dyDescent="0.2">
      <c r="A416" t="s">
        <v>689</v>
      </c>
      <c r="B416" t="s">
        <v>690</v>
      </c>
      <c r="C416" t="s">
        <v>691</v>
      </c>
      <c r="D416" t="s">
        <v>268</v>
      </c>
      <c r="E416" t="s">
        <v>278</v>
      </c>
      <c r="F416" s="21">
        <v>30432</v>
      </c>
      <c r="G416" t="s">
        <v>688</v>
      </c>
      <c r="H416" t="s">
        <v>181</v>
      </c>
      <c r="I416" t="str">
        <f t="shared" si="6"/>
        <v>Freddy Botezatu</v>
      </c>
    </row>
    <row r="417" spans="1:9" x14ac:dyDescent="0.2">
      <c r="A417" t="s">
        <v>692</v>
      </c>
      <c r="B417" t="s">
        <v>127</v>
      </c>
      <c r="C417" t="s">
        <v>298</v>
      </c>
      <c r="D417" t="s">
        <v>268</v>
      </c>
      <c r="E417" t="s">
        <v>269</v>
      </c>
      <c r="F417" s="21">
        <v>32228</v>
      </c>
      <c r="G417" t="s">
        <v>688</v>
      </c>
      <c r="H417" t="s">
        <v>181</v>
      </c>
      <c r="I417" t="str">
        <f t="shared" si="6"/>
        <v>Andrea Löcher</v>
      </c>
    </row>
    <row r="418" spans="1:9" x14ac:dyDescent="0.2">
      <c r="A418" t="s">
        <v>693</v>
      </c>
      <c r="B418" t="s">
        <v>694</v>
      </c>
      <c r="C418" t="s">
        <v>214</v>
      </c>
      <c r="D418" t="s">
        <v>268</v>
      </c>
      <c r="E418" t="s">
        <v>278</v>
      </c>
      <c r="F418" s="21">
        <v>31203</v>
      </c>
      <c r="G418" t="s">
        <v>688</v>
      </c>
      <c r="H418" t="s">
        <v>181</v>
      </c>
      <c r="I418" t="str">
        <f t="shared" si="6"/>
        <v>Tobias Matz</v>
      </c>
    </row>
    <row r="419" spans="1:9" x14ac:dyDescent="0.2">
      <c r="A419" t="s">
        <v>983</v>
      </c>
      <c r="B419" t="s">
        <v>757</v>
      </c>
      <c r="C419" t="s">
        <v>91</v>
      </c>
      <c r="D419" t="s">
        <v>268</v>
      </c>
      <c r="E419" t="s">
        <v>278</v>
      </c>
      <c r="F419" s="21">
        <v>28637</v>
      </c>
      <c r="G419" t="s">
        <v>688</v>
      </c>
      <c r="H419" t="s">
        <v>181</v>
      </c>
      <c r="I419" t="str">
        <f t="shared" si="6"/>
        <v>Christian Koch</v>
      </c>
    </row>
    <row r="420" spans="1:9" x14ac:dyDescent="0.2">
      <c r="A420" t="s">
        <v>700</v>
      </c>
      <c r="B420" t="s">
        <v>701</v>
      </c>
      <c r="C420" t="s">
        <v>520</v>
      </c>
      <c r="D420" t="s">
        <v>268</v>
      </c>
      <c r="E420" t="s">
        <v>278</v>
      </c>
      <c r="F420" s="21">
        <v>21803</v>
      </c>
      <c r="G420" t="s">
        <v>688</v>
      </c>
      <c r="H420" t="s">
        <v>181</v>
      </c>
      <c r="I420" t="str">
        <f t="shared" si="6"/>
        <v>Axel Greissl</v>
      </c>
    </row>
    <row r="421" spans="1:9" x14ac:dyDescent="0.2">
      <c r="A421" t="s">
        <v>702</v>
      </c>
      <c r="B421" t="s">
        <v>703</v>
      </c>
      <c r="C421" t="s">
        <v>502</v>
      </c>
      <c r="D421" t="s">
        <v>268</v>
      </c>
      <c r="E421" t="s">
        <v>269</v>
      </c>
      <c r="F421" s="21">
        <v>24407</v>
      </c>
      <c r="G421" t="s">
        <v>688</v>
      </c>
      <c r="H421" t="s">
        <v>181</v>
      </c>
      <c r="I421" t="str">
        <f t="shared" si="6"/>
        <v>Ute Schröder</v>
      </c>
    </row>
    <row r="422" spans="1:9" x14ac:dyDescent="0.2">
      <c r="A422" t="s">
        <v>1025</v>
      </c>
      <c r="B422" t="s">
        <v>1026</v>
      </c>
      <c r="C422" t="s">
        <v>59</v>
      </c>
      <c r="D422" t="s">
        <v>268</v>
      </c>
      <c r="E422" t="s">
        <v>269</v>
      </c>
      <c r="F422" s="21">
        <v>33172</v>
      </c>
      <c r="G422" t="s">
        <v>688</v>
      </c>
      <c r="H422" t="s">
        <v>181</v>
      </c>
      <c r="I422" t="str">
        <f t="shared" si="6"/>
        <v>Daniela Kohl</v>
      </c>
    </row>
    <row r="423" spans="1:9" x14ac:dyDescent="0.2">
      <c r="A423" t="s">
        <v>705</v>
      </c>
      <c r="B423" t="s">
        <v>706</v>
      </c>
      <c r="C423" t="s">
        <v>193</v>
      </c>
      <c r="D423" t="s">
        <v>268</v>
      </c>
      <c r="E423" t="s">
        <v>278</v>
      </c>
      <c r="F423" s="21">
        <v>22657</v>
      </c>
      <c r="G423" t="s">
        <v>688</v>
      </c>
      <c r="H423" t="s">
        <v>181</v>
      </c>
      <c r="I423" t="str">
        <f t="shared" si="6"/>
        <v>Peter Gaa</v>
      </c>
    </row>
    <row r="424" spans="1:9" x14ac:dyDescent="0.2">
      <c r="A424" t="s">
        <v>958</v>
      </c>
      <c r="B424" t="s">
        <v>127</v>
      </c>
      <c r="C424" t="s">
        <v>107</v>
      </c>
      <c r="D424" t="s">
        <v>268</v>
      </c>
      <c r="E424" t="s">
        <v>278</v>
      </c>
      <c r="F424" s="21">
        <v>31404</v>
      </c>
      <c r="G424" t="s">
        <v>688</v>
      </c>
      <c r="H424" t="s">
        <v>181</v>
      </c>
      <c r="I424" t="str">
        <f t="shared" si="6"/>
        <v>Martin Löcher</v>
      </c>
    </row>
    <row r="425" spans="1:9" x14ac:dyDescent="0.2">
      <c r="A425" t="s">
        <v>3105</v>
      </c>
      <c r="B425" t="s">
        <v>3104</v>
      </c>
      <c r="C425" t="s">
        <v>77</v>
      </c>
      <c r="D425" t="s">
        <v>268</v>
      </c>
      <c r="E425" t="s">
        <v>278</v>
      </c>
      <c r="F425" s="21">
        <v>34350</v>
      </c>
      <c r="G425" t="s">
        <v>688</v>
      </c>
      <c r="H425" t="s">
        <v>181</v>
      </c>
      <c r="I425" t="str">
        <f t="shared" si="6"/>
        <v>Patrick Matt</v>
      </c>
    </row>
    <row r="426" spans="1:9" x14ac:dyDescent="0.2">
      <c r="A426" t="s">
        <v>3103</v>
      </c>
      <c r="B426" t="s">
        <v>3102</v>
      </c>
      <c r="C426" t="s">
        <v>220</v>
      </c>
      <c r="D426" t="s">
        <v>268</v>
      </c>
      <c r="E426" t="s">
        <v>278</v>
      </c>
      <c r="F426" s="21">
        <v>26534</v>
      </c>
      <c r="G426" t="s">
        <v>688</v>
      </c>
      <c r="H426" t="s">
        <v>181</v>
      </c>
      <c r="I426" t="str">
        <f t="shared" si="6"/>
        <v>Holger Ganz</v>
      </c>
    </row>
    <row r="427" spans="1:9" x14ac:dyDescent="0.2">
      <c r="A427" t="s">
        <v>3101</v>
      </c>
      <c r="B427" t="s">
        <v>3100</v>
      </c>
      <c r="C427" t="s">
        <v>3099</v>
      </c>
      <c r="D427" t="s">
        <v>268</v>
      </c>
      <c r="E427" t="s">
        <v>278</v>
      </c>
      <c r="F427" s="21">
        <v>27715</v>
      </c>
      <c r="G427" t="s">
        <v>688</v>
      </c>
      <c r="H427" t="s">
        <v>181</v>
      </c>
      <c r="I427" t="str">
        <f t="shared" si="6"/>
        <v>Dan Pohl</v>
      </c>
    </row>
    <row r="428" spans="1:9" x14ac:dyDescent="0.2">
      <c r="A428" t="s">
        <v>3098</v>
      </c>
      <c r="B428" t="s">
        <v>770</v>
      </c>
      <c r="C428" t="s">
        <v>150</v>
      </c>
      <c r="D428" t="s">
        <v>268</v>
      </c>
      <c r="E428" t="s">
        <v>269</v>
      </c>
      <c r="F428" s="21">
        <v>35454</v>
      </c>
      <c r="G428" t="s">
        <v>688</v>
      </c>
      <c r="H428" t="s">
        <v>181</v>
      </c>
      <c r="I428" t="str">
        <f t="shared" si="6"/>
        <v>Annika Weber</v>
      </c>
    </row>
    <row r="429" spans="1:9" x14ac:dyDescent="0.2">
      <c r="A429" t="s">
        <v>3402</v>
      </c>
      <c r="B429" t="s">
        <v>895</v>
      </c>
      <c r="C429" t="s">
        <v>110</v>
      </c>
      <c r="D429" t="s">
        <v>268</v>
      </c>
      <c r="E429" t="s">
        <v>278</v>
      </c>
      <c r="F429" s="21">
        <v>25954</v>
      </c>
      <c r="G429" t="s">
        <v>688</v>
      </c>
      <c r="H429" t="s">
        <v>181</v>
      </c>
      <c r="I429" t="str">
        <f t="shared" si="6"/>
        <v>Michael Hahn</v>
      </c>
    </row>
    <row r="430" spans="1:9" x14ac:dyDescent="0.2">
      <c r="A430" t="s">
        <v>3403</v>
      </c>
      <c r="B430" t="s">
        <v>3404</v>
      </c>
      <c r="C430" t="s">
        <v>145</v>
      </c>
      <c r="D430" t="s">
        <v>268</v>
      </c>
      <c r="E430" t="s">
        <v>269</v>
      </c>
      <c r="F430" s="21">
        <v>27821</v>
      </c>
      <c r="G430" t="s">
        <v>688</v>
      </c>
      <c r="H430" t="s">
        <v>181</v>
      </c>
      <c r="I430" t="str">
        <f t="shared" si="6"/>
        <v>Katrin Huhn</v>
      </c>
    </row>
    <row r="431" spans="1:9" x14ac:dyDescent="0.2">
      <c r="A431" t="s">
        <v>3405</v>
      </c>
      <c r="B431" t="s">
        <v>3406</v>
      </c>
      <c r="C431" t="s">
        <v>3407</v>
      </c>
      <c r="D431" t="s">
        <v>268</v>
      </c>
      <c r="E431" t="s">
        <v>278</v>
      </c>
      <c r="F431" s="21">
        <v>31641</v>
      </c>
      <c r="G431" t="s">
        <v>688</v>
      </c>
      <c r="H431" t="s">
        <v>181</v>
      </c>
      <c r="I431" t="str">
        <f t="shared" si="6"/>
        <v>Giulio Dvornik</v>
      </c>
    </row>
    <row r="432" spans="1:9" x14ac:dyDescent="0.2">
      <c r="A432" t="s">
        <v>3782</v>
      </c>
      <c r="B432" t="s">
        <v>3783</v>
      </c>
      <c r="C432" t="s">
        <v>459</v>
      </c>
      <c r="D432" t="s">
        <v>268</v>
      </c>
      <c r="E432" t="s">
        <v>278</v>
      </c>
      <c r="F432" s="21">
        <v>34557</v>
      </c>
      <c r="G432" t="s">
        <v>688</v>
      </c>
      <c r="H432" t="s">
        <v>181</v>
      </c>
      <c r="I432" t="str">
        <f t="shared" si="6"/>
        <v>Simon Gräf</v>
      </c>
    </row>
    <row r="433" spans="1:9" x14ac:dyDescent="0.2">
      <c r="A433" t="s">
        <v>1570</v>
      </c>
      <c r="B433" t="s">
        <v>153</v>
      </c>
      <c r="C433" t="s">
        <v>62</v>
      </c>
      <c r="D433" t="s">
        <v>268</v>
      </c>
      <c r="E433" t="s">
        <v>269</v>
      </c>
      <c r="F433" s="21">
        <v>31326</v>
      </c>
      <c r="G433" t="s">
        <v>1028</v>
      </c>
      <c r="H433" t="s">
        <v>11</v>
      </c>
      <c r="I433" t="str">
        <f t="shared" si="6"/>
        <v>Nadine Schermer</v>
      </c>
    </row>
    <row r="434" spans="1:9" x14ac:dyDescent="0.2">
      <c r="A434" t="s">
        <v>1027</v>
      </c>
      <c r="B434" t="s">
        <v>71</v>
      </c>
      <c r="C434" t="s">
        <v>59</v>
      </c>
      <c r="D434" t="s">
        <v>268</v>
      </c>
      <c r="E434" t="s">
        <v>269</v>
      </c>
      <c r="F434" s="21">
        <v>33470</v>
      </c>
      <c r="G434" t="s">
        <v>1028</v>
      </c>
      <c r="H434" t="s">
        <v>11</v>
      </c>
      <c r="I434" t="str">
        <f t="shared" si="6"/>
        <v>Daniela Kettner</v>
      </c>
    </row>
    <row r="435" spans="1:9" x14ac:dyDescent="0.2">
      <c r="A435" t="s">
        <v>1571</v>
      </c>
      <c r="B435" t="s">
        <v>3208</v>
      </c>
      <c r="C435" t="s">
        <v>577</v>
      </c>
      <c r="D435" t="s">
        <v>268</v>
      </c>
      <c r="E435" t="s">
        <v>269</v>
      </c>
      <c r="F435" s="21">
        <v>32039</v>
      </c>
      <c r="G435" t="s">
        <v>1028</v>
      </c>
      <c r="H435" t="s">
        <v>11</v>
      </c>
      <c r="I435" t="str">
        <f t="shared" si="6"/>
        <v>Maike Haus</v>
      </c>
    </row>
    <row r="436" spans="1:9" x14ac:dyDescent="0.2">
      <c r="A436" t="s">
        <v>1573</v>
      </c>
      <c r="B436" t="s">
        <v>71</v>
      </c>
      <c r="C436" t="s">
        <v>70</v>
      </c>
      <c r="D436" t="s">
        <v>268</v>
      </c>
      <c r="E436" t="s">
        <v>278</v>
      </c>
      <c r="F436" s="21">
        <v>32840</v>
      </c>
      <c r="G436" t="s">
        <v>1028</v>
      </c>
      <c r="H436" t="s">
        <v>11</v>
      </c>
      <c r="I436" t="str">
        <f t="shared" si="6"/>
        <v>Timo Kettner</v>
      </c>
    </row>
    <row r="437" spans="1:9" x14ac:dyDescent="0.2">
      <c r="A437" t="s">
        <v>1574</v>
      </c>
      <c r="B437" t="s">
        <v>186</v>
      </c>
      <c r="C437" t="s">
        <v>108</v>
      </c>
      <c r="D437" t="s">
        <v>268</v>
      </c>
      <c r="E437" t="s">
        <v>278</v>
      </c>
      <c r="F437" s="21">
        <v>33787</v>
      </c>
      <c r="G437" t="s">
        <v>1028</v>
      </c>
      <c r="H437" t="s">
        <v>11</v>
      </c>
      <c r="I437" t="str">
        <f t="shared" si="6"/>
        <v>Sebastian Gaag</v>
      </c>
    </row>
    <row r="438" spans="1:9" x14ac:dyDescent="0.2">
      <c r="A438" t="s">
        <v>1580</v>
      </c>
      <c r="B438" t="s">
        <v>1572</v>
      </c>
      <c r="C438" t="s">
        <v>425</v>
      </c>
      <c r="D438" t="s">
        <v>268</v>
      </c>
      <c r="E438" t="s">
        <v>278</v>
      </c>
      <c r="F438" s="21">
        <v>21652</v>
      </c>
      <c r="G438" t="s">
        <v>1028</v>
      </c>
      <c r="H438" t="s">
        <v>11</v>
      </c>
      <c r="I438" t="str">
        <f t="shared" si="6"/>
        <v>Jürgen Stritzinger</v>
      </c>
    </row>
    <row r="439" spans="1:9" x14ac:dyDescent="0.2">
      <c r="A439" t="s">
        <v>1029</v>
      </c>
      <c r="B439" t="s">
        <v>1030</v>
      </c>
      <c r="C439" t="s">
        <v>1031</v>
      </c>
      <c r="D439" t="s">
        <v>268</v>
      </c>
      <c r="E439" t="s">
        <v>278</v>
      </c>
      <c r="F439" s="21">
        <v>29837</v>
      </c>
      <c r="G439" t="s">
        <v>1028</v>
      </c>
      <c r="H439" t="s">
        <v>11</v>
      </c>
      <c r="I439" t="str">
        <f t="shared" si="6"/>
        <v>Marcus Höll</v>
      </c>
    </row>
    <row r="440" spans="1:9" x14ac:dyDescent="0.2">
      <c r="A440" t="s">
        <v>1033</v>
      </c>
      <c r="B440" t="s">
        <v>1034</v>
      </c>
      <c r="C440" t="s">
        <v>1035</v>
      </c>
      <c r="D440" t="s">
        <v>268</v>
      </c>
      <c r="E440" t="s">
        <v>278</v>
      </c>
      <c r="F440" s="21">
        <v>23638</v>
      </c>
      <c r="G440" t="s">
        <v>1028</v>
      </c>
      <c r="H440" t="s">
        <v>11</v>
      </c>
      <c r="I440" t="str">
        <f t="shared" si="6"/>
        <v>Miron Stugiewicz</v>
      </c>
    </row>
    <row r="441" spans="1:9" x14ac:dyDescent="0.2">
      <c r="A441" t="s">
        <v>1037</v>
      </c>
      <c r="B441" t="s">
        <v>925</v>
      </c>
      <c r="C441" t="s">
        <v>118</v>
      </c>
      <c r="D441" t="s">
        <v>268</v>
      </c>
      <c r="E441" t="s">
        <v>278</v>
      </c>
      <c r="F441" s="21">
        <v>30576</v>
      </c>
      <c r="G441" t="s">
        <v>1028</v>
      </c>
      <c r="H441" t="s">
        <v>11</v>
      </c>
      <c r="I441" t="str">
        <f t="shared" si="6"/>
        <v>Daniel Debus</v>
      </c>
    </row>
    <row r="442" spans="1:9" x14ac:dyDescent="0.2">
      <c r="A442" t="s">
        <v>1038</v>
      </c>
      <c r="B442" t="s">
        <v>1039</v>
      </c>
      <c r="C442" t="s">
        <v>648</v>
      </c>
      <c r="D442" t="s">
        <v>268</v>
      </c>
      <c r="E442" t="s">
        <v>278</v>
      </c>
      <c r="F442" s="21">
        <v>24997</v>
      </c>
      <c r="G442" t="s">
        <v>1028</v>
      </c>
      <c r="H442" t="s">
        <v>11</v>
      </c>
      <c r="I442" t="str">
        <f t="shared" si="6"/>
        <v>Bernd Kohlenbach</v>
      </c>
    </row>
    <row r="443" spans="1:9" x14ac:dyDescent="0.2">
      <c r="A443" t="s">
        <v>1040</v>
      </c>
      <c r="B443" t="s">
        <v>1041</v>
      </c>
      <c r="C443" t="s">
        <v>57</v>
      </c>
      <c r="D443" t="s">
        <v>268</v>
      </c>
      <c r="E443" t="s">
        <v>269</v>
      </c>
      <c r="F443" s="21">
        <v>31514</v>
      </c>
      <c r="G443" t="s">
        <v>1028</v>
      </c>
      <c r="H443" t="s">
        <v>11</v>
      </c>
      <c r="I443" t="str">
        <f t="shared" si="6"/>
        <v>Jessica Bossert</v>
      </c>
    </row>
    <row r="444" spans="1:9" x14ac:dyDescent="0.2">
      <c r="A444" t="s">
        <v>1044</v>
      </c>
      <c r="B444" t="s">
        <v>1045</v>
      </c>
      <c r="C444" t="s">
        <v>1046</v>
      </c>
      <c r="D444" t="s">
        <v>268</v>
      </c>
      <c r="E444" t="s">
        <v>269</v>
      </c>
      <c r="F444" s="21">
        <v>34584</v>
      </c>
      <c r="G444" t="s">
        <v>1028</v>
      </c>
      <c r="H444" t="s">
        <v>11</v>
      </c>
      <c r="I444" t="str">
        <f t="shared" si="6"/>
        <v>Bianca Jöhl</v>
      </c>
    </row>
    <row r="445" spans="1:9" x14ac:dyDescent="0.2">
      <c r="A445" t="s">
        <v>1047</v>
      </c>
      <c r="B445" t="s">
        <v>1048</v>
      </c>
      <c r="C445" t="s">
        <v>1049</v>
      </c>
      <c r="D445" t="s">
        <v>268</v>
      </c>
      <c r="E445" t="s">
        <v>278</v>
      </c>
      <c r="F445" s="21">
        <v>30371</v>
      </c>
      <c r="G445" t="s">
        <v>1028</v>
      </c>
      <c r="H445" t="s">
        <v>11</v>
      </c>
      <c r="I445" t="str">
        <f t="shared" si="6"/>
        <v>Björn-Michael Weimer</v>
      </c>
    </row>
    <row r="446" spans="1:9" x14ac:dyDescent="0.2">
      <c r="A446" t="s">
        <v>1053</v>
      </c>
      <c r="B446" t="s">
        <v>1054</v>
      </c>
      <c r="C446" t="s">
        <v>1055</v>
      </c>
      <c r="D446" t="s">
        <v>268</v>
      </c>
      <c r="E446" t="s">
        <v>278</v>
      </c>
      <c r="F446" s="21">
        <v>27255</v>
      </c>
      <c r="G446" t="s">
        <v>1028</v>
      </c>
      <c r="H446" t="s">
        <v>11</v>
      </c>
      <c r="I446" t="str">
        <f t="shared" si="6"/>
        <v>Rudolf Klaus</v>
      </c>
    </row>
    <row r="447" spans="1:9" x14ac:dyDescent="0.2">
      <c r="A447" t="s">
        <v>1057</v>
      </c>
      <c r="B447" t="s">
        <v>190</v>
      </c>
      <c r="C447" t="s">
        <v>189</v>
      </c>
      <c r="D447" t="s">
        <v>268</v>
      </c>
      <c r="E447" t="s">
        <v>278</v>
      </c>
      <c r="F447" s="21">
        <v>30481</v>
      </c>
      <c r="G447" t="s">
        <v>1028</v>
      </c>
      <c r="H447" t="s">
        <v>11</v>
      </c>
      <c r="I447" t="str">
        <f t="shared" si="6"/>
        <v>Marc Bartel</v>
      </c>
    </row>
    <row r="448" spans="1:9" x14ac:dyDescent="0.2">
      <c r="A448" t="s">
        <v>1058</v>
      </c>
      <c r="B448" t="s">
        <v>1059</v>
      </c>
      <c r="C448" t="s">
        <v>1060</v>
      </c>
      <c r="D448" t="s">
        <v>268</v>
      </c>
      <c r="E448" t="s">
        <v>269</v>
      </c>
      <c r="F448" s="21">
        <v>30616</v>
      </c>
      <c r="G448" t="s">
        <v>1028</v>
      </c>
      <c r="H448" t="s">
        <v>11</v>
      </c>
      <c r="I448" t="str">
        <f t="shared" si="6"/>
        <v>Ingrid Rißberger</v>
      </c>
    </row>
    <row r="449" spans="1:9" x14ac:dyDescent="0.2">
      <c r="A449" t="s">
        <v>1061</v>
      </c>
      <c r="B449" t="s">
        <v>35</v>
      </c>
      <c r="C449" t="s">
        <v>1062</v>
      </c>
      <c r="D449" t="s">
        <v>268</v>
      </c>
      <c r="E449" t="s">
        <v>269</v>
      </c>
      <c r="F449" s="21">
        <v>35803</v>
      </c>
      <c r="G449" t="s">
        <v>1028</v>
      </c>
      <c r="H449" t="s">
        <v>11</v>
      </c>
      <c r="I449" t="str">
        <f t="shared" si="6"/>
        <v>Luana Marino</v>
      </c>
    </row>
    <row r="450" spans="1:9" x14ac:dyDescent="0.2">
      <c r="A450" t="s">
        <v>3097</v>
      </c>
      <c r="B450" t="s">
        <v>1584</v>
      </c>
      <c r="C450" t="s">
        <v>372</v>
      </c>
      <c r="D450" t="s">
        <v>268</v>
      </c>
      <c r="E450" t="s">
        <v>278</v>
      </c>
      <c r="F450" s="21">
        <v>33064</v>
      </c>
      <c r="G450" t="s">
        <v>1028</v>
      </c>
      <c r="H450" t="s">
        <v>11</v>
      </c>
      <c r="I450" t="str">
        <f t="shared" ref="I450:I513" si="7">CONCATENATE(C450," ",B450)</f>
        <v>Dominik Bruckhaus</v>
      </c>
    </row>
    <row r="451" spans="1:9" x14ac:dyDescent="0.2">
      <c r="A451" t="s">
        <v>1064</v>
      </c>
      <c r="B451" t="s">
        <v>223</v>
      </c>
      <c r="C451" t="s">
        <v>222</v>
      </c>
      <c r="D451" t="s">
        <v>268</v>
      </c>
      <c r="E451" t="s">
        <v>278</v>
      </c>
      <c r="F451" s="21">
        <v>33785</v>
      </c>
      <c r="G451" t="s">
        <v>1028</v>
      </c>
      <c r="H451" t="s">
        <v>11</v>
      </c>
      <c r="I451" t="str">
        <f t="shared" si="7"/>
        <v>Lukas Kaiser</v>
      </c>
    </row>
    <row r="452" spans="1:9" x14ac:dyDescent="0.2">
      <c r="A452" t="s">
        <v>2052</v>
      </c>
      <c r="B452" t="s">
        <v>2053</v>
      </c>
      <c r="C452" t="s">
        <v>187</v>
      </c>
      <c r="D452" t="s">
        <v>268</v>
      </c>
      <c r="E452" t="s">
        <v>278</v>
      </c>
      <c r="F452" s="21">
        <v>27474</v>
      </c>
      <c r="G452" t="s">
        <v>1028</v>
      </c>
      <c r="H452" t="s">
        <v>11</v>
      </c>
      <c r="I452" t="str">
        <f t="shared" si="7"/>
        <v>Thorsten Herrmann</v>
      </c>
    </row>
    <row r="453" spans="1:9" x14ac:dyDescent="0.2">
      <c r="A453" t="s">
        <v>2019</v>
      </c>
      <c r="B453" t="s">
        <v>1402</v>
      </c>
      <c r="C453" t="s">
        <v>1668</v>
      </c>
      <c r="D453" t="s">
        <v>268</v>
      </c>
      <c r="E453" t="s">
        <v>278</v>
      </c>
      <c r="F453" s="21">
        <v>28972</v>
      </c>
      <c r="G453" t="s">
        <v>1028</v>
      </c>
      <c r="H453" t="s">
        <v>11</v>
      </c>
      <c r="I453" t="str">
        <f t="shared" si="7"/>
        <v>Sascha Ackermann</v>
      </c>
    </row>
    <row r="454" spans="1:9" x14ac:dyDescent="0.2">
      <c r="A454" t="s">
        <v>2031</v>
      </c>
      <c r="B454" t="s">
        <v>2032</v>
      </c>
      <c r="C454" t="s">
        <v>77</v>
      </c>
      <c r="D454" t="s">
        <v>268</v>
      </c>
      <c r="E454" t="s">
        <v>278</v>
      </c>
      <c r="F454" s="21">
        <v>28415</v>
      </c>
      <c r="G454" t="s">
        <v>1028</v>
      </c>
      <c r="H454" t="s">
        <v>11</v>
      </c>
      <c r="I454" t="str">
        <f t="shared" si="7"/>
        <v>Patrick Strese</v>
      </c>
    </row>
    <row r="455" spans="1:9" x14ac:dyDescent="0.2">
      <c r="A455" t="s">
        <v>2862</v>
      </c>
      <c r="B455" t="s">
        <v>2861</v>
      </c>
      <c r="C455" t="s">
        <v>2860</v>
      </c>
      <c r="D455" t="s">
        <v>2237</v>
      </c>
      <c r="E455" t="s">
        <v>269</v>
      </c>
      <c r="F455" s="21">
        <v>38249</v>
      </c>
      <c r="G455" t="s">
        <v>1028</v>
      </c>
      <c r="H455" t="s">
        <v>11</v>
      </c>
      <c r="I455" t="str">
        <f t="shared" si="7"/>
        <v>Naghmeh Mehrjoo</v>
      </c>
    </row>
    <row r="456" spans="1:9" x14ac:dyDescent="0.2">
      <c r="A456" t="s">
        <v>3408</v>
      </c>
      <c r="B456" t="s">
        <v>3409</v>
      </c>
      <c r="C456" t="s">
        <v>70</v>
      </c>
      <c r="D456" t="s">
        <v>268</v>
      </c>
      <c r="E456" t="s">
        <v>278</v>
      </c>
      <c r="F456" s="21">
        <v>30236</v>
      </c>
      <c r="G456" t="s">
        <v>1028</v>
      </c>
      <c r="H456" t="s">
        <v>11</v>
      </c>
      <c r="I456" t="str">
        <f t="shared" si="7"/>
        <v>Timo Dahlbüdding</v>
      </c>
    </row>
    <row r="457" spans="1:9" x14ac:dyDescent="0.2">
      <c r="A457" t="s">
        <v>3410</v>
      </c>
      <c r="B457" t="s">
        <v>1603</v>
      </c>
      <c r="C457" t="s">
        <v>1656</v>
      </c>
      <c r="D457" t="s">
        <v>268</v>
      </c>
      <c r="E457" t="s">
        <v>269</v>
      </c>
      <c r="F457" s="21">
        <v>33695</v>
      </c>
      <c r="G457" t="s">
        <v>1028</v>
      </c>
      <c r="H457" t="s">
        <v>11</v>
      </c>
      <c r="I457" t="str">
        <f t="shared" si="7"/>
        <v>Caroline Glaser</v>
      </c>
    </row>
    <row r="458" spans="1:9" x14ac:dyDescent="0.2">
      <c r="A458" t="s">
        <v>3411</v>
      </c>
      <c r="B458" t="s">
        <v>3412</v>
      </c>
      <c r="C458" t="s">
        <v>3413</v>
      </c>
      <c r="D458" t="s">
        <v>268</v>
      </c>
      <c r="E458" t="s">
        <v>278</v>
      </c>
      <c r="F458" s="21">
        <v>34795</v>
      </c>
      <c r="G458" t="s">
        <v>1028</v>
      </c>
      <c r="H458" t="s">
        <v>11</v>
      </c>
      <c r="I458" t="str">
        <f t="shared" si="7"/>
        <v>Huy Vu</v>
      </c>
    </row>
    <row r="459" spans="1:9" x14ac:dyDescent="0.2">
      <c r="A459" t="s">
        <v>3414</v>
      </c>
      <c r="B459" t="s">
        <v>3415</v>
      </c>
      <c r="C459" t="s">
        <v>830</v>
      </c>
      <c r="D459" t="s">
        <v>268</v>
      </c>
      <c r="E459" t="s">
        <v>269</v>
      </c>
      <c r="F459" s="21">
        <v>33322</v>
      </c>
      <c r="G459" t="s">
        <v>1028</v>
      </c>
      <c r="H459" t="s">
        <v>11</v>
      </c>
      <c r="I459" t="str">
        <f t="shared" si="7"/>
        <v>Viktoria Stuck</v>
      </c>
    </row>
    <row r="460" spans="1:9" x14ac:dyDescent="0.2">
      <c r="A460" t="s">
        <v>2207</v>
      </c>
      <c r="B460" t="s">
        <v>119</v>
      </c>
      <c r="C460" t="s">
        <v>118</v>
      </c>
      <c r="D460" t="s">
        <v>268</v>
      </c>
      <c r="E460" t="s">
        <v>278</v>
      </c>
      <c r="F460" s="21">
        <v>32475</v>
      </c>
      <c r="G460" t="s">
        <v>1028</v>
      </c>
      <c r="H460" t="s">
        <v>11</v>
      </c>
      <c r="I460" t="str">
        <f t="shared" si="7"/>
        <v>Daniel Häfner</v>
      </c>
    </row>
    <row r="461" spans="1:9" x14ac:dyDescent="0.2">
      <c r="A461" t="s">
        <v>823</v>
      </c>
      <c r="B461" t="s">
        <v>824</v>
      </c>
      <c r="C461" t="s">
        <v>143</v>
      </c>
      <c r="D461" t="s">
        <v>268</v>
      </c>
      <c r="E461" t="s">
        <v>269</v>
      </c>
      <c r="F461" s="21">
        <v>37549</v>
      </c>
      <c r="G461" t="s">
        <v>1028</v>
      </c>
      <c r="H461" t="s">
        <v>11</v>
      </c>
      <c r="I461" t="str">
        <f t="shared" si="7"/>
        <v>Nora Elkhajjioui</v>
      </c>
    </row>
    <row r="462" spans="1:9" x14ac:dyDescent="0.2">
      <c r="A462" t="s">
        <v>3416</v>
      </c>
      <c r="B462" t="s">
        <v>2053</v>
      </c>
      <c r="C462" t="s">
        <v>3417</v>
      </c>
      <c r="D462" t="s">
        <v>268</v>
      </c>
      <c r="E462" t="s">
        <v>278</v>
      </c>
      <c r="F462" s="21">
        <v>37960</v>
      </c>
      <c r="G462" t="s">
        <v>1028</v>
      </c>
      <c r="H462" t="s">
        <v>11</v>
      </c>
      <c r="I462" t="str">
        <f t="shared" si="7"/>
        <v>Edis Herrmann</v>
      </c>
    </row>
    <row r="463" spans="1:9" x14ac:dyDescent="0.2">
      <c r="A463" t="s">
        <v>376</v>
      </c>
      <c r="B463" t="s">
        <v>377</v>
      </c>
      <c r="C463" t="s">
        <v>378</v>
      </c>
      <c r="D463" t="s">
        <v>268</v>
      </c>
      <c r="E463" t="s">
        <v>269</v>
      </c>
      <c r="F463" s="21">
        <v>27819</v>
      </c>
      <c r="G463" t="s">
        <v>1028</v>
      </c>
      <c r="H463" t="s">
        <v>11</v>
      </c>
      <c r="I463" t="str">
        <f t="shared" si="7"/>
        <v>Jennifer Schlichting</v>
      </c>
    </row>
    <row r="464" spans="1:9" x14ac:dyDescent="0.2">
      <c r="A464" t="s">
        <v>379</v>
      </c>
      <c r="B464" t="s">
        <v>377</v>
      </c>
      <c r="C464" t="s">
        <v>380</v>
      </c>
      <c r="D464" t="s">
        <v>268</v>
      </c>
      <c r="E464" t="s">
        <v>278</v>
      </c>
      <c r="F464" s="21">
        <v>29354</v>
      </c>
      <c r="G464" t="s">
        <v>1028</v>
      </c>
      <c r="H464" t="s">
        <v>11</v>
      </c>
      <c r="I464" t="str">
        <f t="shared" si="7"/>
        <v>Mirco Schlichting</v>
      </c>
    </row>
    <row r="465" spans="1:9" x14ac:dyDescent="0.2">
      <c r="A465" t="s">
        <v>1065</v>
      </c>
      <c r="B465" t="s">
        <v>3784</v>
      </c>
      <c r="C465" t="s">
        <v>1067</v>
      </c>
      <c r="D465" t="s">
        <v>268</v>
      </c>
      <c r="E465" t="s">
        <v>269</v>
      </c>
      <c r="F465" s="21">
        <v>32867</v>
      </c>
      <c r="G465" t="s">
        <v>1068</v>
      </c>
      <c r="H465" t="s">
        <v>1069</v>
      </c>
      <c r="I465" t="str">
        <f t="shared" si="7"/>
        <v>Rebecca Kress</v>
      </c>
    </row>
    <row r="466" spans="1:9" x14ac:dyDescent="0.2">
      <c r="A466" t="s">
        <v>1070</v>
      </c>
      <c r="B466" t="s">
        <v>1071</v>
      </c>
      <c r="C466" t="s">
        <v>507</v>
      </c>
      <c r="D466" t="s">
        <v>268</v>
      </c>
      <c r="E466" t="s">
        <v>278</v>
      </c>
      <c r="F466" s="21">
        <v>23963</v>
      </c>
      <c r="G466" t="s">
        <v>1068</v>
      </c>
      <c r="H466" t="s">
        <v>1069</v>
      </c>
      <c r="I466" t="str">
        <f t="shared" si="7"/>
        <v>Rüdiger Zehe</v>
      </c>
    </row>
    <row r="467" spans="1:9" x14ac:dyDescent="0.2">
      <c r="A467" t="s">
        <v>1072</v>
      </c>
      <c r="B467" t="s">
        <v>807</v>
      </c>
      <c r="C467" t="s">
        <v>425</v>
      </c>
      <c r="D467" t="s">
        <v>268</v>
      </c>
      <c r="E467" t="s">
        <v>278</v>
      </c>
      <c r="F467" s="21">
        <v>16934</v>
      </c>
      <c r="G467" t="s">
        <v>1068</v>
      </c>
      <c r="H467" t="s">
        <v>1069</v>
      </c>
      <c r="I467" t="str">
        <f t="shared" si="7"/>
        <v>Jürgen Preuß</v>
      </c>
    </row>
    <row r="468" spans="1:9" x14ac:dyDescent="0.2">
      <c r="A468" t="s">
        <v>1073</v>
      </c>
      <c r="B468" t="s">
        <v>807</v>
      </c>
      <c r="C468" t="s">
        <v>107</v>
      </c>
      <c r="D468" t="s">
        <v>268</v>
      </c>
      <c r="E468" t="s">
        <v>278</v>
      </c>
      <c r="F468" s="21">
        <v>28276</v>
      </c>
      <c r="G468" t="s">
        <v>1068</v>
      </c>
      <c r="H468" t="s">
        <v>1069</v>
      </c>
      <c r="I468" t="str">
        <f t="shared" si="7"/>
        <v>Martin Preuß</v>
      </c>
    </row>
    <row r="469" spans="1:9" x14ac:dyDescent="0.2">
      <c r="A469" t="s">
        <v>1585</v>
      </c>
      <c r="B469" t="s">
        <v>1586</v>
      </c>
      <c r="C469" t="s">
        <v>956</v>
      </c>
      <c r="D469" t="s">
        <v>268</v>
      </c>
      <c r="E469" t="s">
        <v>278</v>
      </c>
      <c r="F469" s="21">
        <v>24250</v>
      </c>
      <c r="G469" t="s">
        <v>1068</v>
      </c>
      <c r="H469" t="s">
        <v>1069</v>
      </c>
      <c r="I469" t="str">
        <f t="shared" si="7"/>
        <v>Werner Humann-Deubel</v>
      </c>
    </row>
    <row r="470" spans="1:9" x14ac:dyDescent="0.2">
      <c r="A470" t="s">
        <v>1074</v>
      </c>
      <c r="B470" t="s">
        <v>1075</v>
      </c>
      <c r="C470" t="s">
        <v>1076</v>
      </c>
      <c r="D470" t="s">
        <v>268</v>
      </c>
      <c r="E470" t="s">
        <v>269</v>
      </c>
      <c r="F470" s="21">
        <v>22506</v>
      </c>
      <c r="G470" t="s">
        <v>1068</v>
      </c>
      <c r="H470" t="s">
        <v>1069</v>
      </c>
      <c r="I470" t="str">
        <f t="shared" si="7"/>
        <v>Iris Kneip</v>
      </c>
    </row>
    <row r="471" spans="1:9" x14ac:dyDescent="0.2">
      <c r="A471" t="s">
        <v>1077</v>
      </c>
      <c r="B471" t="s">
        <v>1078</v>
      </c>
      <c r="C471" t="s">
        <v>545</v>
      </c>
      <c r="D471" t="s">
        <v>268</v>
      </c>
      <c r="E471" t="s">
        <v>269</v>
      </c>
      <c r="F471" s="21">
        <v>34618</v>
      </c>
      <c r="G471" t="s">
        <v>1068</v>
      </c>
      <c r="H471" t="s">
        <v>1069</v>
      </c>
      <c r="I471" t="str">
        <f t="shared" si="7"/>
        <v>Stella Schwab</v>
      </c>
    </row>
    <row r="472" spans="1:9" x14ac:dyDescent="0.2">
      <c r="A472" t="s">
        <v>1079</v>
      </c>
      <c r="B472" t="s">
        <v>1080</v>
      </c>
      <c r="C472" t="s">
        <v>54</v>
      </c>
      <c r="D472" t="s">
        <v>268</v>
      </c>
      <c r="E472" t="s">
        <v>269</v>
      </c>
      <c r="F472" s="21">
        <v>24973</v>
      </c>
      <c r="G472" t="s">
        <v>1068</v>
      </c>
      <c r="H472" t="s">
        <v>1069</v>
      </c>
      <c r="I472" t="str">
        <f t="shared" si="7"/>
        <v>Sabine Kluth</v>
      </c>
    </row>
    <row r="473" spans="1:9" x14ac:dyDescent="0.2">
      <c r="A473" t="s">
        <v>1081</v>
      </c>
      <c r="B473" t="s">
        <v>1082</v>
      </c>
      <c r="C473" t="s">
        <v>215</v>
      </c>
      <c r="D473" t="s">
        <v>268</v>
      </c>
      <c r="E473" t="s">
        <v>278</v>
      </c>
      <c r="F473" s="21">
        <v>31440</v>
      </c>
      <c r="G473" t="s">
        <v>1068</v>
      </c>
      <c r="H473" t="s">
        <v>1069</v>
      </c>
      <c r="I473" t="str">
        <f t="shared" si="7"/>
        <v>David Fronius</v>
      </c>
    </row>
    <row r="474" spans="1:9" x14ac:dyDescent="0.2">
      <c r="A474" t="s">
        <v>1083</v>
      </c>
      <c r="B474" t="s">
        <v>1084</v>
      </c>
      <c r="C474" t="s">
        <v>380</v>
      </c>
      <c r="D474" t="s">
        <v>268</v>
      </c>
      <c r="E474" t="s">
        <v>278</v>
      </c>
      <c r="F474" s="21">
        <v>31119</v>
      </c>
      <c r="G474" t="s">
        <v>1068</v>
      </c>
      <c r="H474" t="s">
        <v>1069</v>
      </c>
      <c r="I474" t="str">
        <f t="shared" si="7"/>
        <v>Mirco Vatter</v>
      </c>
    </row>
    <row r="475" spans="1:9" x14ac:dyDescent="0.2">
      <c r="A475" t="s">
        <v>1085</v>
      </c>
      <c r="B475" t="s">
        <v>1086</v>
      </c>
      <c r="C475" t="s">
        <v>165</v>
      </c>
      <c r="D475" t="s">
        <v>268</v>
      </c>
      <c r="E475" t="s">
        <v>269</v>
      </c>
      <c r="F475" s="21">
        <v>29668</v>
      </c>
      <c r="G475" t="s">
        <v>1068</v>
      </c>
      <c r="H475" t="s">
        <v>1069</v>
      </c>
      <c r="I475" t="str">
        <f t="shared" si="7"/>
        <v>Melanie Schuch</v>
      </c>
    </row>
    <row r="476" spans="1:9" x14ac:dyDescent="0.2">
      <c r="A476" t="s">
        <v>1087</v>
      </c>
      <c r="B476" t="s">
        <v>1078</v>
      </c>
      <c r="C476" t="s">
        <v>296</v>
      </c>
      <c r="D476" t="s">
        <v>268</v>
      </c>
      <c r="E476" t="s">
        <v>269</v>
      </c>
      <c r="F476" s="21">
        <v>35818</v>
      </c>
      <c r="G476" t="s">
        <v>1068</v>
      </c>
      <c r="H476" t="s">
        <v>1069</v>
      </c>
      <c r="I476" t="str">
        <f t="shared" si="7"/>
        <v>Julia Schwab</v>
      </c>
    </row>
    <row r="477" spans="1:9" x14ac:dyDescent="0.2">
      <c r="A477" t="s">
        <v>1088</v>
      </c>
      <c r="B477" t="s">
        <v>1089</v>
      </c>
      <c r="C477" t="s">
        <v>618</v>
      </c>
      <c r="D477" t="s">
        <v>268</v>
      </c>
      <c r="E477" t="s">
        <v>278</v>
      </c>
      <c r="F477" s="21">
        <v>32660</v>
      </c>
      <c r="G477" t="s">
        <v>1068</v>
      </c>
      <c r="H477" t="s">
        <v>1069</v>
      </c>
      <c r="I477" t="str">
        <f t="shared" si="7"/>
        <v>Jens Brandenburg</v>
      </c>
    </row>
    <row r="478" spans="1:9" x14ac:dyDescent="0.2">
      <c r="A478" t="s">
        <v>1090</v>
      </c>
      <c r="B478" t="s">
        <v>1091</v>
      </c>
      <c r="C478" t="s">
        <v>1092</v>
      </c>
      <c r="D478" t="s">
        <v>268</v>
      </c>
      <c r="E478" t="s">
        <v>278</v>
      </c>
      <c r="F478" s="21">
        <v>25469</v>
      </c>
      <c r="G478" t="s">
        <v>1068</v>
      </c>
      <c r="H478" t="s">
        <v>1069</v>
      </c>
      <c r="I478" t="str">
        <f t="shared" si="7"/>
        <v>Jörg Bößendörfer</v>
      </c>
    </row>
    <row r="479" spans="1:9" x14ac:dyDescent="0.2">
      <c r="A479" t="s">
        <v>1093</v>
      </c>
      <c r="B479" t="s">
        <v>1094</v>
      </c>
      <c r="C479" t="s">
        <v>110</v>
      </c>
      <c r="D479" t="s">
        <v>268</v>
      </c>
      <c r="E479" t="s">
        <v>278</v>
      </c>
      <c r="F479" s="21">
        <v>21774</v>
      </c>
      <c r="G479" t="s">
        <v>1068</v>
      </c>
      <c r="H479" t="s">
        <v>1069</v>
      </c>
      <c r="I479" t="str">
        <f t="shared" si="7"/>
        <v>Michael Perl</v>
      </c>
    </row>
    <row r="480" spans="1:9" x14ac:dyDescent="0.2">
      <c r="A480" t="s">
        <v>1095</v>
      </c>
      <c r="B480" t="s">
        <v>1096</v>
      </c>
      <c r="C480" t="s">
        <v>1097</v>
      </c>
      <c r="D480" t="s">
        <v>268</v>
      </c>
      <c r="E480" t="s">
        <v>269</v>
      </c>
      <c r="F480" s="21">
        <v>32479</v>
      </c>
      <c r="G480" t="s">
        <v>1068</v>
      </c>
      <c r="H480" t="s">
        <v>1069</v>
      </c>
      <c r="I480" t="str">
        <f t="shared" si="7"/>
        <v>Stephanie Weißenburger</v>
      </c>
    </row>
    <row r="481" spans="1:9" x14ac:dyDescent="0.2">
      <c r="A481" t="s">
        <v>1098</v>
      </c>
      <c r="B481" t="s">
        <v>1099</v>
      </c>
      <c r="C481" t="s">
        <v>918</v>
      </c>
      <c r="D481" t="s">
        <v>268</v>
      </c>
      <c r="E481" t="s">
        <v>278</v>
      </c>
      <c r="F481" s="21">
        <v>35775</v>
      </c>
      <c r="G481" t="s">
        <v>1068</v>
      </c>
      <c r="H481" t="s">
        <v>1069</v>
      </c>
      <c r="I481" t="str">
        <f t="shared" si="7"/>
        <v>Maurice Dehm</v>
      </c>
    </row>
    <row r="482" spans="1:9" x14ac:dyDescent="0.2">
      <c r="A482" t="s">
        <v>1100</v>
      </c>
      <c r="B482" t="s">
        <v>1101</v>
      </c>
      <c r="C482" t="s">
        <v>1102</v>
      </c>
      <c r="D482" t="s">
        <v>268</v>
      </c>
      <c r="E482" t="s">
        <v>278</v>
      </c>
      <c r="F482" s="21">
        <v>15336</v>
      </c>
      <c r="G482" t="s">
        <v>1068</v>
      </c>
      <c r="H482" t="s">
        <v>1069</v>
      </c>
      <c r="I482" t="str">
        <f t="shared" si="7"/>
        <v>Gerd-Norbert Fix</v>
      </c>
    </row>
    <row r="483" spans="1:9" x14ac:dyDescent="0.2">
      <c r="A483" t="s">
        <v>1103</v>
      </c>
      <c r="B483" t="s">
        <v>1104</v>
      </c>
      <c r="C483" t="s">
        <v>1105</v>
      </c>
      <c r="D483" t="s">
        <v>268</v>
      </c>
      <c r="E483" t="s">
        <v>269</v>
      </c>
      <c r="F483" s="21">
        <v>28929</v>
      </c>
      <c r="G483" t="s">
        <v>1068</v>
      </c>
      <c r="H483" t="s">
        <v>1069</v>
      </c>
      <c r="I483" t="str">
        <f t="shared" si="7"/>
        <v>Stefanie Bechert</v>
      </c>
    </row>
    <row r="484" spans="1:9" x14ac:dyDescent="0.2">
      <c r="A484" t="s">
        <v>1106</v>
      </c>
      <c r="B484" t="s">
        <v>1107</v>
      </c>
      <c r="C484" t="s">
        <v>1108</v>
      </c>
      <c r="D484" t="s">
        <v>268</v>
      </c>
      <c r="E484" t="s">
        <v>278</v>
      </c>
      <c r="F484" s="21">
        <v>30732</v>
      </c>
      <c r="G484" t="s">
        <v>1068</v>
      </c>
      <c r="H484" t="s">
        <v>1069</v>
      </c>
      <c r="I484" t="str">
        <f t="shared" si="7"/>
        <v>Ayberk Eris</v>
      </c>
    </row>
    <row r="485" spans="1:9" x14ac:dyDescent="0.2">
      <c r="A485" t="s">
        <v>1587</v>
      </c>
      <c r="B485" t="s">
        <v>371</v>
      </c>
      <c r="C485" t="s">
        <v>1367</v>
      </c>
      <c r="D485" t="s">
        <v>268</v>
      </c>
      <c r="E485" t="s">
        <v>278</v>
      </c>
      <c r="F485" s="21">
        <v>33309</v>
      </c>
      <c r="G485" t="s">
        <v>1068</v>
      </c>
      <c r="H485" t="s">
        <v>1069</v>
      </c>
      <c r="I485" t="str">
        <f t="shared" si="7"/>
        <v>Gabriel Frank</v>
      </c>
    </row>
    <row r="486" spans="1:9" x14ac:dyDescent="0.2">
      <c r="A486" t="s">
        <v>1588</v>
      </c>
      <c r="B486" t="s">
        <v>1589</v>
      </c>
      <c r="C486" t="s">
        <v>1590</v>
      </c>
      <c r="D486" t="s">
        <v>268</v>
      </c>
      <c r="E486" t="s">
        <v>278</v>
      </c>
      <c r="F486" s="21">
        <v>18735</v>
      </c>
      <c r="G486" t="s">
        <v>1068</v>
      </c>
      <c r="H486" t="s">
        <v>1069</v>
      </c>
      <c r="I486" t="str">
        <f t="shared" si="7"/>
        <v>Karlheinz Schaus</v>
      </c>
    </row>
    <row r="487" spans="1:9" x14ac:dyDescent="0.2">
      <c r="A487" t="s">
        <v>1109</v>
      </c>
      <c r="B487" t="s">
        <v>1084</v>
      </c>
      <c r="C487" t="s">
        <v>684</v>
      </c>
      <c r="D487" t="s">
        <v>268</v>
      </c>
      <c r="E487" t="s">
        <v>278</v>
      </c>
      <c r="F487" s="21">
        <v>32211</v>
      </c>
      <c r="G487" t="s">
        <v>1068</v>
      </c>
      <c r="H487" t="s">
        <v>1069</v>
      </c>
      <c r="I487" t="str">
        <f t="shared" si="7"/>
        <v>Johannes Vatter</v>
      </c>
    </row>
    <row r="488" spans="1:9" x14ac:dyDescent="0.2">
      <c r="A488" t="s">
        <v>3096</v>
      </c>
      <c r="B488" t="s">
        <v>41</v>
      </c>
      <c r="C488" t="s">
        <v>110</v>
      </c>
      <c r="D488" t="s">
        <v>268</v>
      </c>
      <c r="E488" t="s">
        <v>278</v>
      </c>
      <c r="F488" s="21">
        <v>29957</v>
      </c>
      <c r="G488" t="s">
        <v>1068</v>
      </c>
      <c r="H488" t="s">
        <v>1069</v>
      </c>
      <c r="I488" t="str">
        <f t="shared" si="7"/>
        <v>Michael Keller</v>
      </c>
    </row>
    <row r="489" spans="1:9" x14ac:dyDescent="0.2">
      <c r="A489" t="s">
        <v>3095</v>
      </c>
      <c r="B489" t="s">
        <v>3094</v>
      </c>
      <c r="C489" t="s">
        <v>3093</v>
      </c>
      <c r="D489" t="s">
        <v>268</v>
      </c>
      <c r="E489" t="s">
        <v>278</v>
      </c>
      <c r="F489" s="21">
        <v>29739</v>
      </c>
      <c r="G489" t="s">
        <v>1068</v>
      </c>
      <c r="H489" t="s">
        <v>1069</v>
      </c>
      <c r="I489" t="str">
        <f t="shared" si="7"/>
        <v>Pratya Kanchanachettanee</v>
      </c>
    </row>
    <row r="490" spans="1:9" x14ac:dyDescent="0.2">
      <c r="A490" t="s">
        <v>3209</v>
      </c>
      <c r="B490" t="s">
        <v>3210</v>
      </c>
      <c r="C490" t="s">
        <v>3211</v>
      </c>
      <c r="D490" t="s">
        <v>268</v>
      </c>
      <c r="E490" t="s">
        <v>278</v>
      </c>
      <c r="F490" s="21">
        <v>30953</v>
      </c>
      <c r="G490" t="s">
        <v>1068</v>
      </c>
      <c r="H490" t="s">
        <v>1069</v>
      </c>
      <c r="I490" t="str">
        <f t="shared" si="7"/>
        <v>Emanuel Bretzer</v>
      </c>
    </row>
    <row r="491" spans="1:9" x14ac:dyDescent="0.2">
      <c r="A491" t="s">
        <v>3212</v>
      </c>
      <c r="B491" t="s">
        <v>3213</v>
      </c>
      <c r="C491" t="s">
        <v>3214</v>
      </c>
      <c r="D491" t="s">
        <v>268</v>
      </c>
      <c r="E491" t="s">
        <v>278</v>
      </c>
      <c r="F491" s="21">
        <v>16470</v>
      </c>
      <c r="G491" t="s">
        <v>1068</v>
      </c>
      <c r="H491" t="s">
        <v>1069</v>
      </c>
      <c r="I491" t="str">
        <f t="shared" si="7"/>
        <v>Victor Krawietz</v>
      </c>
    </row>
    <row r="492" spans="1:9" x14ac:dyDescent="0.2">
      <c r="A492" t="s">
        <v>1110</v>
      </c>
      <c r="B492" t="s">
        <v>1111</v>
      </c>
      <c r="C492" t="s">
        <v>514</v>
      </c>
      <c r="D492" t="s">
        <v>268</v>
      </c>
      <c r="E492" t="s">
        <v>269</v>
      </c>
      <c r="F492" s="21">
        <v>26607</v>
      </c>
      <c r="G492" t="s">
        <v>1112</v>
      </c>
      <c r="H492" t="s">
        <v>20</v>
      </c>
      <c r="I492" t="str">
        <f t="shared" si="7"/>
        <v>Alexandra Ast</v>
      </c>
    </row>
    <row r="493" spans="1:9" x14ac:dyDescent="0.2">
      <c r="A493" t="s">
        <v>1113</v>
      </c>
      <c r="B493" t="s">
        <v>1114</v>
      </c>
      <c r="C493" t="s">
        <v>993</v>
      </c>
      <c r="D493" t="s">
        <v>268</v>
      </c>
      <c r="E493" t="s">
        <v>278</v>
      </c>
      <c r="F493" s="21">
        <v>25759</v>
      </c>
      <c r="G493" t="s">
        <v>1112</v>
      </c>
      <c r="H493" t="s">
        <v>20</v>
      </c>
      <c r="I493" t="str">
        <f t="shared" si="7"/>
        <v>Jochen Berner</v>
      </c>
    </row>
    <row r="494" spans="1:9" x14ac:dyDescent="0.2">
      <c r="A494" t="s">
        <v>1115</v>
      </c>
      <c r="B494" t="s">
        <v>1116</v>
      </c>
      <c r="C494" t="s">
        <v>314</v>
      </c>
      <c r="D494" t="s">
        <v>268</v>
      </c>
      <c r="E494" t="s">
        <v>278</v>
      </c>
      <c r="F494" s="21">
        <v>29163</v>
      </c>
      <c r="G494" t="s">
        <v>1112</v>
      </c>
      <c r="H494" t="s">
        <v>20</v>
      </c>
      <c r="I494" t="str">
        <f t="shared" si="7"/>
        <v>Stefan Pastoors</v>
      </c>
    </row>
    <row r="495" spans="1:9" x14ac:dyDescent="0.2">
      <c r="A495" t="s">
        <v>1117</v>
      </c>
      <c r="B495" t="s">
        <v>1118</v>
      </c>
      <c r="C495" t="s">
        <v>371</v>
      </c>
      <c r="D495" t="s">
        <v>268</v>
      </c>
      <c r="E495" t="s">
        <v>278</v>
      </c>
      <c r="F495" s="21">
        <v>23909</v>
      </c>
      <c r="G495" t="s">
        <v>1112</v>
      </c>
      <c r="H495" t="s">
        <v>20</v>
      </c>
      <c r="I495" t="str">
        <f t="shared" si="7"/>
        <v>Frank Drosten</v>
      </c>
    </row>
    <row r="496" spans="1:9" x14ac:dyDescent="0.2">
      <c r="A496" t="s">
        <v>1120</v>
      </c>
      <c r="B496" t="s">
        <v>1121</v>
      </c>
      <c r="C496" t="s">
        <v>193</v>
      </c>
      <c r="D496" t="s">
        <v>268</v>
      </c>
      <c r="E496" t="s">
        <v>278</v>
      </c>
      <c r="F496" s="21">
        <v>26483</v>
      </c>
      <c r="G496" t="s">
        <v>1112</v>
      </c>
      <c r="H496" t="s">
        <v>20</v>
      </c>
      <c r="I496" t="str">
        <f t="shared" si="7"/>
        <v>Peter Nawrocki</v>
      </c>
    </row>
    <row r="497" spans="1:9" x14ac:dyDescent="0.2">
      <c r="A497" t="s">
        <v>1122</v>
      </c>
      <c r="B497" t="s">
        <v>531</v>
      </c>
      <c r="C497" t="s">
        <v>1123</v>
      </c>
      <c r="D497" t="s">
        <v>268</v>
      </c>
      <c r="E497" t="s">
        <v>269</v>
      </c>
      <c r="F497" s="21">
        <v>30830</v>
      </c>
      <c r="G497" t="s">
        <v>1112</v>
      </c>
      <c r="H497" t="s">
        <v>20</v>
      </c>
      <c r="I497" t="str">
        <f t="shared" si="7"/>
        <v>Sabrina Weiß</v>
      </c>
    </row>
    <row r="498" spans="1:9" x14ac:dyDescent="0.2">
      <c r="A498" t="s">
        <v>1124</v>
      </c>
      <c r="B498" t="s">
        <v>1125</v>
      </c>
      <c r="C498" t="s">
        <v>1126</v>
      </c>
      <c r="D498" t="s">
        <v>268</v>
      </c>
      <c r="E498" t="s">
        <v>278</v>
      </c>
      <c r="F498" s="21">
        <v>26157</v>
      </c>
      <c r="G498" t="s">
        <v>1112</v>
      </c>
      <c r="H498" t="s">
        <v>20</v>
      </c>
      <c r="I498" t="str">
        <f t="shared" si="7"/>
        <v>Olli Steins</v>
      </c>
    </row>
    <row r="499" spans="1:9" x14ac:dyDescent="0.2">
      <c r="A499" t="s">
        <v>1127</v>
      </c>
      <c r="B499" t="s">
        <v>1128</v>
      </c>
      <c r="C499" t="s">
        <v>54</v>
      </c>
      <c r="D499" t="s">
        <v>268</v>
      </c>
      <c r="E499" t="s">
        <v>269</v>
      </c>
      <c r="F499" s="21">
        <v>33448</v>
      </c>
      <c r="G499" t="s">
        <v>1112</v>
      </c>
      <c r="H499" t="s">
        <v>20</v>
      </c>
      <c r="I499" t="str">
        <f t="shared" si="7"/>
        <v>Sabine Foss</v>
      </c>
    </row>
    <row r="500" spans="1:9" x14ac:dyDescent="0.2">
      <c r="A500" t="s">
        <v>1129</v>
      </c>
      <c r="B500" t="s">
        <v>721</v>
      </c>
      <c r="C500" t="s">
        <v>314</v>
      </c>
      <c r="D500" t="s">
        <v>268</v>
      </c>
      <c r="E500" t="s">
        <v>278</v>
      </c>
      <c r="F500" s="21">
        <v>24621</v>
      </c>
      <c r="G500" t="s">
        <v>1112</v>
      </c>
      <c r="H500" t="s">
        <v>20</v>
      </c>
      <c r="I500" t="str">
        <f t="shared" si="7"/>
        <v>Stefan Müller</v>
      </c>
    </row>
    <row r="501" spans="1:9" x14ac:dyDescent="0.2">
      <c r="A501" t="s">
        <v>1130</v>
      </c>
      <c r="B501" t="s">
        <v>1131</v>
      </c>
      <c r="C501" t="s">
        <v>116</v>
      </c>
      <c r="D501" t="s">
        <v>268</v>
      </c>
      <c r="E501" t="s">
        <v>278</v>
      </c>
      <c r="F501" s="21">
        <v>21756</v>
      </c>
      <c r="G501" t="s">
        <v>1112</v>
      </c>
      <c r="H501" t="s">
        <v>20</v>
      </c>
      <c r="I501" t="str">
        <f t="shared" si="7"/>
        <v>Franz Schall</v>
      </c>
    </row>
    <row r="502" spans="1:9" x14ac:dyDescent="0.2">
      <c r="A502" t="s">
        <v>1132</v>
      </c>
      <c r="B502" t="s">
        <v>1133</v>
      </c>
      <c r="C502" t="s">
        <v>108</v>
      </c>
      <c r="D502" t="s">
        <v>268</v>
      </c>
      <c r="E502" t="s">
        <v>278</v>
      </c>
      <c r="F502" s="21">
        <v>29363</v>
      </c>
      <c r="G502" t="s">
        <v>1112</v>
      </c>
      <c r="H502" t="s">
        <v>20</v>
      </c>
      <c r="I502" t="str">
        <f t="shared" si="7"/>
        <v>Sebastian Jänicke</v>
      </c>
    </row>
    <row r="503" spans="1:9" x14ac:dyDescent="0.2">
      <c r="A503" t="s">
        <v>1134</v>
      </c>
      <c r="B503" t="s">
        <v>177</v>
      </c>
      <c r="C503" t="s">
        <v>176</v>
      </c>
      <c r="D503" t="s">
        <v>268</v>
      </c>
      <c r="E503" t="s">
        <v>269</v>
      </c>
      <c r="F503" s="21">
        <v>28615</v>
      </c>
      <c r="G503" t="s">
        <v>1112</v>
      </c>
      <c r="H503" t="s">
        <v>20</v>
      </c>
      <c r="I503" t="str">
        <f t="shared" si="7"/>
        <v>Kerstin Reiche</v>
      </c>
    </row>
    <row r="504" spans="1:9" x14ac:dyDescent="0.2">
      <c r="A504" t="s">
        <v>1135</v>
      </c>
      <c r="B504" t="s">
        <v>1136</v>
      </c>
      <c r="C504" t="s">
        <v>1137</v>
      </c>
      <c r="D504" t="s">
        <v>268</v>
      </c>
      <c r="E504" t="s">
        <v>278</v>
      </c>
      <c r="F504" s="21">
        <v>37402</v>
      </c>
      <c r="G504" t="s">
        <v>1112</v>
      </c>
      <c r="H504" t="s">
        <v>20</v>
      </c>
      <c r="I504" t="str">
        <f t="shared" si="7"/>
        <v>Alessio Alemanno</v>
      </c>
    </row>
    <row r="505" spans="1:9" x14ac:dyDescent="0.2">
      <c r="A505" t="s">
        <v>1138</v>
      </c>
      <c r="B505" t="s">
        <v>1139</v>
      </c>
      <c r="C505" t="s">
        <v>333</v>
      </c>
      <c r="D505" t="s">
        <v>268</v>
      </c>
      <c r="E505" t="s">
        <v>278</v>
      </c>
      <c r="F505" s="21">
        <v>37743</v>
      </c>
      <c r="G505" t="s">
        <v>1112</v>
      </c>
      <c r="H505" t="s">
        <v>20</v>
      </c>
      <c r="I505" t="str">
        <f t="shared" si="7"/>
        <v>Finn Köpke</v>
      </c>
    </row>
    <row r="506" spans="1:9" x14ac:dyDescent="0.2">
      <c r="A506" t="s">
        <v>1140</v>
      </c>
      <c r="B506" t="s">
        <v>109</v>
      </c>
      <c r="C506" t="s">
        <v>1141</v>
      </c>
      <c r="D506" t="s">
        <v>268</v>
      </c>
      <c r="E506" t="s">
        <v>278</v>
      </c>
      <c r="F506" s="21">
        <v>37854</v>
      </c>
      <c r="G506" t="s">
        <v>1112</v>
      </c>
      <c r="H506" t="s">
        <v>20</v>
      </c>
      <c r="I506" t="str">
        <f t="shared" si="7"/>
        <v>Aaron Felix Hoffmann</v>
      </c>
    </row>
    <row r="507" spans="1:9" x14ac:dyDescent="0.2">
      <c r="A507" t="s">
        <v>1591</v>
      </c>
      <c r="B507" t="s">
        <v>1592</v>
      </c>
      <c r="C507" t="s">
        <v>1593</v>
      </c>
      <c r="D507" t="s">
        <v>268</v>
      </c>
      <c r="E507" t="s">
        <v>278</v>
      </c>
      <c r="F507" s="21">
        <v>39445</v>
      </c>
      <c r="G507" t="s">
        <v>1112</v>
      </c>
      <c r="H507" t="s">
        <v>20</v>
      </c>
      <c r="I507" t="str">
        <f t="shared" si="7"/>
        <v>Clemens Cornelius Class</v>
      </c>
    </row>
    <row r="508" spans="1:9" x14ac:dyDescent="0.2">
      <c r="A508" t="s">
        <v>1594</v>
      </c>
      <c r="B508" t="s">
        <v>634</v>
      </c>
      <c r="C508" t="s">
        <v>1595</v>
      </c>
      <c r="D508" t="s">
        <v>268</v>
      </c>
      <c r="E508" t="s">
        <v>278</v>
      </c>
      <c r="F508" s="21">
        <v>38728</v>
      </c>
      <c r="G508" t="s">
        <v>1112</v>
      </c>
      <c r="H508" t="s">
        <v>20</v>
      </c>
      <c r="I508" t="str">
        <f t="shared" si="7"/>
        <v>Thessa Orth</v>
      </c>
    </row>
    <row r="509" spans="1:9" x14ac:dyDescent="0.2">
      <c r="A509" t="s">
        <v>1596</v>
      </c>
      <c r="B509" t="s">
        <v>1597</v>
      </c>
      <c r="C509" t="s">
        <v>838</v>
      </c>
      <c r="D509" t="s">
        <v>268</v>
      </c>
      <c r="E509" t="s">
        <v>269</v>
      </c>
      <c r="F509" s="21">
        <v>38908</v>
      </c>
      <c r="G509" t="s">
        <v>1112</v>
      </c>
      <c r="H509" t="s">
        <v>20</v>
      </c>
      <c r="I509" t="str">
        <f t="shared" si="7"/>
        <v>Emily Gallagher</v>
      </c>
    </row>
    <row r="510" spans="1:9" x14ac:dyDescent="0.2">
      <c r="A510" t="s">
        <v>1598</v>
      </c>
      <c r="B510" t="s">
        <v>121</v>
      </c>
      <c r="C510" t="s">
        <v>838</v>
      </c>
      <c r="D510" t="s">
        <v>268</v>
      </c>
      <c r="E510" t="s">
        <v>269</v>
      </c>
      <c r="F510" s="21">
        <v>38495</v>
      </c>
      <c r="G510" t="s">
        <v>1112</v>
      </c>
      <c r="H510" t="s">
        <v>20</v>
      </c>
      <c r="I510" t="str">
        <f t="shared" si="7"/>
        <v>Emily Schmitt</v>
      </c>
    </row>
    <row r="511" spans="1:9" x14ac:dyDescent="0.2">
      <c r="A511" t="s">
        <v>1599</v>
      </c>
      <c r="B511" t="s">
        <v>1600</v>
      </c>
      <c r="C511" t="s">
        <v>209</v>
      </c>
      <c r="D511" t="s">
        <v>268</v>
      </c>
      <c r="E511" t="s">
        <v>278</v>
      </c>
      <c r="F511" s="21">
        <v>38455</v>
      </c>
      <c r="G511" t="s">
        <v>1112</v>
      </c>
      <c r="H511" t="s">
        <v>20</v>
      </c>
      <c r="I511" t="str">
        <f t="shared" si="7"/>
        <v>Jan Weickenmeier</v>
      </c>
    </row>
    <row r="512" spans="1:9" x14ac:dyDescent="0.2">
      <c r="A512" t="s">
        <v>3092</v>
      </c>
      <c r="B512" t="s">
        <v>949</v>
      </c>
      <c r="C512" t="s">
        <v>89</v>
      </c>
      <c r="D512" t="s">
        <v>268</v>
      </c>
      <c r="E512" t="s">
        <v>278</v>
      </c>
      <c r="F512" s="21">
        <v>29774</v>
      </c>
      <c r="G512" t="s">
        <v>1112</v>
      </c>
      <c r="H512" t="s">
        <v>20</v>
      </c>
      <c r="I512" t="str">
        <f t="shared" si="7"/>
        <v>Andreas Schmidt</v>
      </c>
    </row>
    <row r="513" spans="1:9" x14ac:dyDescent="0.2">
      <c r="A513" t="s">
        <v>3091</v>
      </c>
      <c r="B513" t="s">
        <v>3090</v>
      </c>
      <c r="C513" t="s">
        <v>79</v>
      </c>
      <c r="D513" t="s">
        <v>268</v>
      </c>
      <c r="E513" t="s">
        <v>278</v>
      </c>
      <c r="F513" s="21">
        <v>37587</v>
      </c>
      <c r="G513" t="s">
        <v>1112</v>
      </c>
      <c r="H513" t="s">
        <v>20</v>
      </c>
      <c r="I513" t="str">
        <f t="shared" si="7"/>
        <v>Nils Wende</v>
      </c>
    </row>
    <row r="514" spans="1:9" x14ac:dyDescent="0.2">
      <c r="A514" t="s">
        <v>1601</v>
      </c>
      <c r="B514" t="s">
        <v>76</v>
      </c>
      <c r="C514" t="s">
        <v>1602</v>
      </c>
      <c r="D514" t="s">
        <v>268</v>
      </c>
      <c r="E514" t="s">
        <v>269</v>
      </c>
      <c r="F514" s="21">
        <v>31974</v>
      </c>
      <c r="G514" t="s">
        <v>1142</v>
      </c>
      <c r="H514" t="s">
        <v>1143</v>
      </c>
      <c r="I514" t="str">
        <f t="shared" ref="I514:I577" si="8">CONCATENATE(C514," ",B514)</f>
        <v>Christine Sturm</v>
      </c>
    </row>
    <row r="515" spans="1:9" x14ac:dyDescent="0.2">
      <c r="A515" t="s">
        <v>1145</v>
      </c>
      <c r="B515" t="s">
        <v>1146</v>
      </c>
      <c r="C515" t="s">
        <v>810</v>
      </c>
      <c r="D515" t="s">
        <v>268</v>
      </c>
      <c r="E515" t="s">
        <v>278</v>
      </c>
      <c r="F515" s="21">
        <v>35569</v>
      </c>
      <c r="G515" t="s">
        <v>1142</v>
      </c>
      <c r="H515" t="s">
        <v>1143</v>
      </c>
      <c r="I515" t="str">
        <f t="shared" si="8"/>
        <v>Leonard Manz</v>
      </c>
    </row>
    <row r="516" spans="1:9" x14ac:dyDescent="0.2">
      <c r="A516" t="s">
        <v>1148</v>
      </c>
      <c r="B516" t="s">
        <v>1149</v>
      </c>
      <c r="C516" t="s">
        <v>125</v>
      </c>
      <c r="D516" t="s">
        <v>268</v>
      </c>
      <c r="E516" t="s">
        <v>278</v>
      </c>
      <c r="F516" s="21">
        <v>31587</v>
      </c>
      <c r="G516" t="s">
        <v>1142</v>
      </c>
      <c r="H516" t="s">
        <v>1143</v>
      </c>
      <c r="I516" t="str">
        <f t="shared" si="8"/>
        <v>Christoph Gerber</v>
      </c>
    </row>
    <row r="517" spans="1:9" x14ac:dyDescent="0.2">
      <c r="A517" t="s">
        <v>1150</v>
      </c>
      <c r="B517" t="s">
        <v>1151</v>
      </c>
      <c r="C517" t="s">
        <v>217</v>
      </c>
      <c r="D517" t="s">
        <v>268</v>
      </c>
      <c r="E517" t="s">
        <v>278</v>
      </c>
      <c r="F517" s="21">
        <v>29154</v>
      </c>
      <c r="G517" t="s">
        <v>1142</v>
      </c>
      <c r="H517" t="s">
        <v>1143</v>
      </c>
      <c r="I517" t="str">
        <f t="shared" si="8"/>
        <v>Matthias Cassel</v>
      </c>
    </row>
    <row r="518" spans="1:9" x14ac:dyDescent="0.2">
      <c r="A518" t="s">
        <v>1153</v>
      </c>
      <c r="B518" t="s">
        <v>1152</v>
      </c>
      <c r="C518" t="s">
        <v>1154</v>
      </c>
      <c r="D518" t="s">
        <v>268</v>
      </c>
      <c r="E518" t="s">
        <v>278</v>
      </c>
      <c r="F518" s="21">
        <v>38820</v>
      </c>
      <c r="G518" t="s">
        <v>1142</v>
      </c>
      <c r="H518" t="s">
        <v>1143</v>
      </c>
      <c r="I518" t="str">
        <f t="shared" si="8"/>
        <v>Till Erdelmeier</v>
      </c>
    </row>
    <row r="519" spans="1:9" x14ac:dyDescent="0.2">
      <c r="A519" t="s">
        <v>1156</v>
      </c>
      <c r="B519" t="s">
        <v>1157</v>
      </c>
      <c r="C519" t="s">
        <v>79</v>
      </c>
      <c r="D519" t="s">
        <v>268</v>
      </c>
      <c r="E519" t="s">
        <v>278</v>
      </c>
      <c r="F519" s="21">
        <v>39019</v>
      </c>
      <c r="G519" t="s">
        <v>1142</v>
      </c>
      <c r="H519" t="s">
        <v>1143</v>
      </c>
      <c r="I519" t="str">
        <f t="shared" si="8"/>
        <v>Nils Hohenberger</v>
      </c>
    </row>
    <row r="520" spans="1:9" x14ac:dyDescent="0.2">
      <c r="A520" t="s">
        <v>1604</v>
      </c>
      <c r="B520" t="s">
        <v>949</v>
      </c>
      <c r="C520" t="s">
        <v>51</v>
      </c>
      <c r="D520" t="s">
        <v>268</v>
      </c>
      <c r="E520" t="s">
        <v>269</v>
      </c>
      <c r="F520" s="21">
        <v>38824</v>
      </c>
      <c r="G520" t="s">
        <v>1142</v>
      </c>
      <c r="H520" t="s">
        <v>1143</v>
      </c>
      <c r="I520" t="str">
        <f t="shared" si="8"/>
        <v>Jasmin Schmidt</v>
      </c>
    </row>
    <row r="521" spans="1:9" x14ac:dyDescent="0.2">
      <c r="A521" t="s">
        <v>1605</v>
      </c>
      <c r="B521" t="s">
        <v>1606</v>
      </c>
      <c r="C521" t="s">
        <v>267</v>
      </c>
      <c r="D521" t="s">
        <v>268</v>
      </c>
      <c r="E521" t="s">
        <v>269</v>
      </c>
      <c r="F521" s="21">
        <v>35981</v>
      </c>
      <c r="G521" t="s">
        <v>1142</v>
      </c>
      <c r="H521" t="s">
        <v>1143</v>
      </c>
      <c r="I521" t="str">
        <f t="shared" si="8"/>
        <v>Alina Bajra</v>
      </c>
    </row>
    <row r="522" spans="1:9" x14ac:dyDescent="0.2">
      <c r="A522" t="s">
        <v>1607</v>
      </c>
      <c r="B522" t="s">
        <v>1608</v>
      </c>
      <c r="C522" t="s">
        <v>314</v>
      </c>
      <c r="D522" t="s">
        <v>268</v>
      </c>
      <c r="E522" t="s">
        <v>278</v>
      </c>
      <c r="F522" s="21">
        <v>31857</v>
      </c>
      <c r="G522" t="s">
        <v>1142</v>
      </c>
      <c r="H522" t="s">
        <v>1143</v>
      </c>
      <c r="I522" t="str">
        <f t="shared" si="8"/>
        <v>Stefan Bitke</v>
      </c>
    </row>
    <row r="523" spans="1:9" x14ac:dyDescent="0.2">
      <c r="A523" t="s">
        <v>3089</v>
      </c>
      <c r="B523" t="s">
        <v>708</v>
      </c>
      <c r="C523" t="s">
        <v>3088</v>
      </c>
      <c r="D523" t="s">
        <v>268</v>
      </c>
      <c r="E523" t="s">
        <v>278</v>
      </c>
      <c r="F523" s="21">
        <v>23460</v>
      </c>
      <c r="G523" t="s">
        <v>1142</v>
      </c>
      <c r="H523" t="s">
        <v>1143</v>
      </c>
      <c r="I523" t="str">
        <f t="shared" si="8"/>
        <v>Rainer Lenz</v>
      </c>
    </row>
    <row r="524" spans="1:9" x14ac:dyDescent="0.2">
      <c r="A524" t="s">
        <v>3087</v>
      </c>
      <c r="B524" t="s">
        <v>3086</v>
      </c>
      <c r="C524" t="s">
        <v>3085</v>
      </c>
      <c r="D524" t="s">
        <v>268</v>
      </c>
      <c r="E524" t="s">
        <v>278</v>
      </c>
      <c r="F524" s="21">
        <v>39308</v>
      </c>
      <c r="G524" t="s">
        <v>1142</v>
      </c>
      <c r="H524" t="s">
        <v>1143</v>
      </c>
      <c r="I524" t="str">
        <f t="shared" si="8"/>
        <v>Severin Rückauer</v>
      </c>
    </row>
    <row r="525" spans="1:9" x14ac:dyDescent="0.2">
      <c r="A525" t="s">
        <v>1615</v>
      </c>
      <c r="B525" t="s">
        <v>208</v>
      </c>
      <c r="C525" t="s">
        <v>993</v>
      </c>
      <c r="D525" t="s">
        <v>268</v>
      </c>
      <c r="E525" t="s">
        <v>278</v>
      </c>
      <c r="F525" s="21">
        <v>26999</v>
      </c>
      <c r="G525" t="s">
        <v>1160</v>
      </c>
      <c r="H525" t="s">
        <v>1161</v>
      </c>
      <c r="I525" t="str">
        <f t="shared" si="8"/>
        <v>Jochen Berger</v>
      </c>
    </row>
    <row r="526" spans="1:9" x14ac:dyDescent="0.2">
      <c r="A526" t="s">
        <v>1618</v>
      </c>
      <c r="B526" t="s">
        <v>1619</v>
      </c>
      <c r="C526" t="s">
        <v>443</v>
      </c>
      <c r="D526" t="s">
        <v>268</v>
      </c>
      <c r="E526" t="s">
        <v>278</v>
      </c>
      <c r="F526" s="21">
        <v>21387</v>
      </c>
      <c r="G526" t="s">
        <v>1160</v>
      </c>
      <c r="H526" t="s">
        <v>1161</v>
      </c>
      <c r="I526" t="str">
        <f t="shared" si="8"/>
        <v>Dieter Roth</v>
      </c>
    </row>
    <row r="527" spans="1:9" x14ac:dyDescent="0.2">
      <c r="A527" t="s">
        <v>1620</v>
      </c>
      <c r="B527" t="s">
        <v>1258</v>
      </c>
      <c r="C527" t="s">
        <v>1621</v>
      </c>
      <c r="D527" t="s">
        <v>268</v>
      </c>
      <c r="E527" t="s">
        <v>269</v>
      </c>
      <c r="F527" s="21">
        <v>27578</v>
      </c>
      <c r="G527" t="s">
        <v>1160</v>
      </c>
      <c r="H527" t="s">
        <v>1161</v>
      </c>
      <c r="I527" t="str">
        <f t="shared" si="8"/>
        <v>Rita Lehmann</v>
      </c>
    </row>
    <row r="528" spans="1:9" x14ac:dyDescent="0.2">
      <c r="A528" t="s">
        <v>1158</v>
      </c>
      <c r="B528" t="s">
        <v>1159</v>
      </c>
      <c r="C528" t="s">
        <v>102</v>
      </c>
      <c r="D528" t="s">
        <v>268</v>
      </c>
      <c r="E528" t="s">
        <v>278</v>
      </c>
      <c r="F528" s="21">
        <v>29870</v>
      </c>
      <c r="G528" t="s">
        <v>1160</v>
      </c>
      <c r="H528" t="s">
        <v>1161</v>
      </c>
      <c r="I528" t="str">
        <f t="shared" si="8"/>
        <v>Markus Hillbrat</v>
      </c>
    </row>
    <row r="529" spans="1:9" x14ac:dyDescent="0.2">
      <c r="A529" t="s">
        <v>1162</v>
      </c>
      <c r="B529" t="s">
        <v>1163</v>
      </c>
      <c r="C529" t="s">
        <v>170</v>
      </c>
      <c r="D529" t="s">
        <v>268</v>
      </c>
      <c r="E529" t="s">
        <v>269</v>
      </c>
      <c r="F529" s="21">
        <v>29901</v>
      </c>
      <c r="G529" t="s">
        <v>1160</v>
      </c>
      <c r="H529" t="s">
        <v>1161</v>
      </c>
      <c r="I529" t="str">
        <f t="shared" si="8"/>
        <v>Katharina Lehmeyer-Funk</v>
      </c>
    </row>
    <row r="530" spans="1:9" x14ac:dyDescent="0.2">
      <c r="A530" t="s">
        <v>1164</v>
      </c>
      <c r="B530" t="s">
        <v>292</v>
      </c>
      <c r="C530" t="s">
        <v>372</v>
      </c>
      <c r="D530" t="s">
        <v>268</v>
      </c>
      <c r="E530" t="s">
        <v>278</v>
      </c>
      <c r="F530" s="21">
        <v>33253</v>
      </c>
      <c r="G530" t="s">
        <v>1160</v>
      </c>
      <c r="H530" t="s">
        <v>1161</v>
      </c>
      <c r="I530" t="str">
        <f t="shared" si="8"/>
        <v>Dominik Jacob</v>
      </c>
    </row>
    <row r="531" spans="1:9" x14ac:dyDescent="0.2">
      <c r="A531" t="s">
        <v>1165</v>
      </c>
      <c r="B531" t="s">
        <v>1166</v>
      </c>
      <c r="C531" t="s">
        <v>217</v>
      </c>
      <c r="D531" t="s">
        <v>268</v>
      </c>
      <c r="E531" t="s">
        <v>278</v>
      </c>
      <c r="F531" s="21">
        <v>34382</v>
      </c>
      <c r="G531" t="s">
        <v>1160</v>
      </c>
      <c r="H531" t="s">
        <v>1161</v>
      </c>
      <c r="I531" t="str">
        <f t="shared" si="8"/>
        <v>Matthias Fligge</v>
      </c>
    </row>
    <row r="532" spans="1:9" x14ac:dyDescent="0.2">
      <c r="A532" t="s">
        <v>1626</v>
      </c>
      <c r="B532" t="s">
        <v>1627</v>
      </c>
      <c r="C532" t="s">
        <v>885</v>
      </c>
      <c r="D532" t="s">
        <v>268</v>
      </c>
      <c r="E532" t="s">
        <v>269</v>
      </c>
      <c r="F532" s="21">
        <v>34182</v>
      </c>
      <c r="G532" t="s">
        <v>1160</v>
      </c>
      <c r="H532" t="s">
        <v>1161</v>
      </c>
      <c r="I532" t="str">
        <f t="shared" si="8"/>
        <v>Luisa Acker</v>
      </c>
    </row>
    <row r="533" spans="1:9" x14ac:dyDescent="0.2">
      <c r="A533" t="s">
        <v>1169</v>
      </c>
      <c r="B533" t="s">
        <v>1170</v>
      </c>
      <c r="C533" t="s">
        <v>1171</v>
      </c>
      <c r="D533" t="s">
        <v>268</v>
      </c>
      <c r="E533" t="s">
        <v>269</v>
      </c>
      <c r="F533" s="21">
        <v>34930</v>
      </c>
      <c r="G533" t="s">
        <v>1160</v>
      </c>
      <c r="H533" t="s">
        <v>1161</v>
      </c>
      <c r="I533" t="str">
        <f t="shared" si="8"/>
        <v>Cennet Cici</v>
      </c>
    </row>
    <row r="534" spans="1:9" x14ac:dyDescent="0.2">
      <c r="A534" t="s">
        <v>1628</v>
      </c>
      <c r="B534" t="s">
        <v>292</v>
      </c>
      <c r="C534" t="s">
        <v>1105</v>
      </c>
      <c r="D534" t="s">
        <v>268</v>
      </c>
      <c r="E534" t="s">
        <v>269</v>
      </c>
      <c r="F534" s="21">
        <v>34248</v>
      </c>
      <c r="G534" t="s">
        <v>1160</v>
      </c>
      <c r="H534" t="s">
        <v>1161</v>
      </c>
      <c r="I534" t="str">
        <f t="shared" si="8"/>
        <v>Stefanie Jacob</v>
      </c>
    </row>
    <row r="535" spans="1:9" x14ac:dyDescent="0.2">
      <c r="A535" t="s">
        <v>1172</v>
      </c>
      <c r="B535" t="s">
        <v>409</v>
      </c>
      <c r="C535" t="s">
        <v>120</v>
      </c>
      <c r="D535" t="s">
        <v>268</v>
      </c>
      <c r="E535" t="s">
        <v>278</v>
      </c>
      <c r="F535" s="21">
        <v>33743</v>
      </c>
      <c r="G535" t="s">
        <v>1160</v>
      </c>
      <c r="H535" t="s">
        <v>1161</v>
      </c>
      <c r="I535" t="str">
        <f t="shared" si="8"/>
        <v>Maximilian Fischer</v>
      </c>
    </row>
    <row r="536" spans="1:9" x14ac:dyDescent="0.2">
      <c r="A536" t="s">
        <v>3084</v>
      </c>
      <c r="B536" t="s">
        <v>3083</v>
      </c>
      <c r="C536" t="s">
        <v>532</v>
      </c>
      <c r="D536" t="s">
        <v>268</v>
      </c>
      <c r="E536" t="s">
        <v>278</v>
      </c>
      <c r="F536" s="21">
        <v>37864</v>
      </c>
      <c r="G536" t="s">
        <v>1160</v>
      </c>
      <c r="H536" t="s">
        <v>1161</v>
      </c>
      <c r="I536" t="str">
        <f t="shared" si="8"/>
        <v>Niklas Fauss</v>
      </c>
    </row>
    <row r="537" spans="1:9" x14ac:dyDescent="0.2">
      <c r="A537" t="s">
        <v>3082</v>
      </c>
      <c r="B537" t="s">
        <v>3081</v>
      </c>
      <c r="C537" t="s">
        <v>3080</v>
      </c>
      <c r="D537" t="s">
        <v>268</v>
      </c>
      <c r="E537" t="s">
        <v>269</v>
      </c>
      <c r="F537" s="21">
        <v>39905</v>
      </c>
      <c r="G537" t="s">
        <v>1160</v>
      </c>
      <c r="H537" t="s">
        <v>1161</v>
      </c>
      <c r="I537" t="str">
        <f t="shared" si="8"/>
        <v>Pia Möbius</v>
      </c>
    </row>
    <row r="538" spans="1:9" x14ac:dyDescent="0.2">
      <c r="A538" t="s">
        <v>3079</v>
      </c>
      <c r="B538" t="s">
        <v>3078</v>
      </c>
      <c r="C538" t="s">
        <v>286</v>
      </c>
      <c r="D538" t="s">
        <v>268</v>
      </c>
      <c r="E538" t="s">
        <v>278</v>
      </c>
      <c r="F538" s="21">
        <v>37582</v>
      </c>
      <c r="G538" t="s">
        <v>1160</v>
      </c>
      <c r="H538" t="s">
        <v>1161</v>
      </c>
      <c r="I538" t="str">
        <f t="shared" si="8"/>
        <v>Julian Pfister</v>
      </c>
    </row>
    <row r="539" spans="1:9" x14ac:dyDescent="0.2">
      <c r="A539" t="s">
        <v>3077</v>
      </c>
      <c r="B539" t="s">
        <v>812</v>
      </c>
      <c r="C539" t="s">
        <v>3076</v>
      </c>
      <c r="D539" t="s">
        <v>268</v>
      </c>
      <c r="E539" t="s">
        <v>269</v>
      </c>
      <c r="F539" s="21">
        <v>40040</v>
      </c>
      <c r="G539" t="s">
        <v>1160</v>
      </c>
      <c r="H539" t="s">
        <v>1161</v>
      </c>
      <c r="I539" t="str">
        <f t="shared" si="8"/>
        <v>Muriel Klink</v>
      </c>
    </row>
    <row r="540" spans="1:9" x14ac:dyDescent="0.2">
      <c r="A540" t="s">
        <v>1173</v>
      </c>
      <c r="B540" t="s">
        <v>1174</v>
      </c>
      <c r="C540" t="s">
        <v>164</v>
      </c>
      <c r="D540" t="s">
        <v>268</v>
      </c>
      <c r="E540" t="s">
        <v>278</v>
      </c>
      <c r="F540" s="21">
        <v>21379</v>
      </c>
      <c r="G540" t="s">
        <v>1175</v>
      </c>
      <c r="H540" t="s">
        <v>1176</v>
      </c>
      <c r="I540" t="str">
        <f t="shared" si="8"/>
        <v>Thomas Wild</v>
      </c>
    </row>
    <row r="541" spans="1:9" x14ac:dyDescent="0.2">
      <c r="A541" t="s">
        <v>1629</v>
      </c>
      <c r="B541" t="s">
        <v>1497</v>
      </c>
      <c r="C541" t="s">
        <v>102</v>
      </c>
      <c r="D541" t="s">
        <v>268</v>
      </c>
      <c r="E541" t="s">
        <v>278</v>
      </c>
      <c r="F541" s="21">
        <v>29129</v>
      </c>
      <c r="G541" t="s">
        <v>1175</v>
      </c>
      <c r="H541" t="s">
        <v>1176</v>
      </c>
      <c r="I541" t="str">
        <f t="shared" si="8"/>
        <v>Markus Schuler</v>
      </c>
    </row>
    <row r="542" spans="1:9" x14ac:dyDescent="0.2">
      <c r="A542" t="s">
        <v>1177</v>
      </c>
      <c r="B542" t="s">
        <v>1178</v>
      </c>
      <c r="C542" t="s">
        <v>1179</v>
      </c>
      <c r="D542" t="s">
        <v>268</v>
      </c>
      <c r="E542" t="s">
        <v>278</v>
      </c>
      <c r="F542" s="21">
        <v>29644</v>
      </c>
      <c r="G542" t="s">
        <v>1175</v>
      </c>
      <c r="H542" t="s">
        <v>1176</v>
      </c>
      <c r="I542" t="str">
        <f t="shared" si="8"/>
        <v>Kristian Muhlert</v>
      </c>
    </row>
    <row r="543" spans="1:9" x14ac:dyDescent="0.2">
      <c r="A543" t="s">
        <v>1180</v>
      </c>
      <c r="B543" t="s">
        <v>1181</v>
      </c>
      <c r="C543" t="s">
        <v>234</v>
      </c>
      <c r="D543" t="s">
        <v>268</v>
      </c>
      <c r="E543" t="s">
        <v>278</v>
      </c>
      <c r="F543" s="21">
        <v>24570</v>
      </c>
      <c r="G543" t="s">
        <v>1175</v>
      </c>
      <c r="H543" t="s">
        <v>1176</v>
      </c>
      <c r="I543" t="str">
        <f t="shared" si="8"/>
        <v>Stephan Klose</v>
      </c>
    </row>
    <row r="544" spans="1:9" x14ac:dyDescent="0.2">
      <c r="A544" t="s">
        <v>1182</v>
      </c>
      <c r="B544" t="s">
        <v>1183</v>
      </c>
      <c r="C544" t="s">
        <v>514</v>
      </c>
      <c r="D544" t="s">
        <v>268</v>
      </c>
      <c r="E544" t="s">
        <v>269</v>
      </c>
      <c r="F544" s="21">
        <v>28303</v>
      </c>
      <c r="G544" t="s">
        <v>1175</v>
      </c>
      <c r="H544" t="s">
        <v>1176</v>
      </c>
      <c r="I544" t="str">
        <f t="shared" si="8"/>
        <v>Alexandra Lang-Wild</v>
      </c>
    </row>
    <row r="545" spans="1:9" x14ac:dyDescent="0.2">
      <c r="A545" t="s">
        <v>1184</v>
      </c>
      <c r="B545" t="s">
        <v>1185</v>
      </c>
      <c r="C545" t="s">
        <v>209</v>
      </c>
      <c r="D545" t="s">
        <v>268</v>
      </c>
      <c r="E545" t="s">
        <v>278</v>
      </c>
      <c r="F545" s="21">
        <v>28625</v>
      </c>
      <c r="G545" t="s">
        <v>1175</v>
      </c>
      <c r="H545" t="s">
        <v>1176</v>
      </c>
      <c r="I545" t="str">
        <f t="shared" si="8"/>
        <v>Jan Jester</v>
      </c>
    </row>
    <row r="546" spans="1:9" x14ac:dyDescent="0.2">
      <c r="A546" t="s">
        <v>1186</v>
      </c>
      <c r="B546" t="s">
        <v>1187</v>
      </c>
      <c r="C546" t="s">
        <v>621</v>
      </c>
      <c r="D546" t="s">
        <v>268</v>
      </c>
      <c r="E546" t="s">
        <v>278</v>
      </c>
      <c r="F546" s="21">
        <v>29291</v>
      </c>
      <c r="G546" t="s">
        <v>1175</v>
      </c>
      <c r="H546" t="s">
        <v>1176</v>
      </c>
      <c r="I546" t="str">
        <f t="shared" si="8"/>
        <v>Rene Holschuh</v>
      </c>
    </row>
    <row r="547" spans="1:9" x14ac:dyDescent="0.2">
      <c r="A547" t="s">
        <v>1188</v>
      </c>
      <c r="B547" t="s">
        <v>1189</v>
      </c>
      <c r="C547" t="s">
        <v>1190</v>
      </c>
      <c r="D547" t="s">
        <v>268</v>
      </c>
      <c r="E547" t="s">
        <v>269</v>
      </c>
      <c r="F547" s="21">
        <v>25291</v>
      </c>
      <c r="G547" t="s">
        <v>1175</v>
      </c>
      <c r="H547" t="s">
        <v>1176</v>
      </c>
      <c r="I547" t="str">
        <f t="shared" si="8"/>
        <v>Karin Uhly</v>
      </c>
    </row>
    <row r="548" spans="1:9" x14ac:dyDescent="0.2">
      <c r="A548" t="s">
        <v>1630</v>
      </c>
      <c r="B548" t="s">
        <v>1189</v>
      </c>
      <c r="C548" t="s">
        <v>107</v>
      </c>
      <c r="D548" t="s">
        <v>268</v>
      </c>
      <c r="E548" t="s">
        <v>278</v>
      </c>
      <c r="F548" s="21">
        <v>23559</v>
      </c>
      <c r="G548" t="s">
        <v>1175</v>
      </c>
      <c r="H548" t="s">
        <v>1176</v>
      </c>
      <c r="I548" t="str">
        <f t="shared" si="8"/>
        <v>Martin Uhly</v>
      </c>
    </row>
    <row r="549" spans="1:9" x14ac:dyDescent="0.2">
      <c r="A549" t="s">
        <v>1191</v>
      </c>
      <c r="B549" t="s">
        <v>1192</v>
      </c>
      <c r="C549" t="s">
        <v>1193</v>
      </c>
      <c r="D549" t="s">
        <v>268</v>
      </c>
      <c r="E549" t="s">
        <v>269</v>
      </c>
      <c r="F549" s="21">
        <v>29035</v>
      </c>
      <c r="G549" t="s">
        <v>1175</v>
      </c>
      <c r="H549" t="s">
        <v>1176</v>
      </c>
      <c r="I549" t="str">
        <f t="shared" si="8"/>
        <v>Silke Barkow</v>
      </c>
    </row>
    <row r="550" spans="1:9" x14ac:dyDescent="0.2">
      <c r="A550" t="s">
        <v>1631</v>
      </c>
      <c r="B550" t="s">
        <v>1632</v>
      </c>
      <c r="C550" t="s">
        <v>459</v>
      </c>
      <c r="D550" t="s">
        <v>268</v>
      </c>
      <c r="E550" t="s">
        <v>278</v>
      </c>
      <c r="F550" s="21">
        <v>31376</v>
      </c>
      <c r="G550" t="s">
        <v>1175</v>
      </c>
      <c r="H550" t="s">
        <v>1176</v>
      </c>
      <c r="I550" t="str">
        <f t="shared" si="8"/>
        <v>Simon Gauß</v>
      </c>
    </row>
    <row r="551" spans="1:9" x14ac:dyDescent="0.2">
      <c r="A551" t="s">
        <v>1194</v>
      </c>
      <c r="B551" t="s">
        <v>1195</v>
      </c>
      <c r="C551" t="s">
        <v>1196</v>
      </c>
      <c r="D551" t="s">
        <v>268</v>
      </c>
      <c r="E551" t="s">
        <v>269</v>
      </c>
      <c r="F551" s="21">
        <v>29242</v>
      </c>
      <c r="G551" t="s">
        <v>1175</v>
      </c>
      <c r="H551" t="s">
        <v>1176</v>
      </c>
      <c r="I551" t="str">
        <f t="shared" si="8"/>
        <v>Tatiana Ulanova</v>
      </c>
    </row>
    <row r="552" spans="1:9" x14ac:dyDescent="0.2">
      <c r="A552" t="s">
        <v>1610</v>
      </c>
      <c r="B552" t="s">
        <v>1611</v>
      </c>
      <c r="C552" t="s">
        <v>1612</v>
      </c>
      <c r="D552" t="s">
        <v>268</v>
      </c>
      <c r="E552" t="s">
        <v>269</v>
      </c>
      <c r="F552" s="21">
        <v>37890</v>
      </c>
      <c r="G552" t="s">
        <v>1175</v>
      </c>
      <c r="H552" t="s">
        <v>1176</v>
      </c>
      <c r="I552" t="str">
        <f t="shared" si="8"/>
        <v>Malwina Swoboda</v>
      </c>
    </row>
    <row r="553" spans="1:9" x14ac:dyDescent="0.2">
      <c r="A553" t="s">
        <v>1199</v>
      </c>
      <c r="B553" t="s">
        <v>1200</v>
      </c>
      <c r="C553" t="s">
        <v>1201</v>
      </c>
      <c r="D553" t="s">
        <v>268</v>
      </c>
      <c r="E553" t="s">
        <v>278</v>
      </c>
      <c r="F553" s="21">
        <v>37775</v>
      </c>
      <c r="G553" t="s">
        <v>1197</v>
      </c>
      <c r="H553" t="s">
        <v>1198</v>
      </c>
      <c r="I553" t="str">
        <f t="shared" si="8"/>
        <v>Joscha Wilms</v>
      </c>
    </row>
    <row r="554" spans="1:9" x14ac:dyDescent="0.2">
      <c r="A554" t="s">
        <v>1633</v>
      </c>
      <c r="B554" t="s">
        <v>1634</v>
      </c>
      <c r="C554" t="s">
        <v>91</v>
      </c>
      <c r="D554" t="s">
        <v>268</v>
      </c>
      <c r="E554" t="s">
        <v>278</v>
      </c>
      <c r="F554" s="21">
        <v>30822</v>
      </c>
      <c r="G554" t="s">
        <v>1197</v>
      </c>
      <c r="H554" t="s">
        <v>1198</v>
      </c>
      <c r="I554" t="str">
        <f t="shared" si="8"/>
        <v>Christian Pautsch</v>
      </c>
    </row>
    <row r="555" spans="1:9" x14ac:dyDescent="0.2">
      <c r="A555" t="s">
        <v>1203</v>
      </c>
      <c r="B555" t="s">
        <v>1204</v>
      </c>
      <c r="C555" t="s">
        <v>1205</v>
      </c>
      <c r="D555" t="s">
        <v>268</v>
      </c>
      <c r="E555" t="s">
        <v>269</v>
      </c>
      <c r="F555" s="21">
        <v>37299</v>
      </c>
      <c r="G555" t="s">
        <v>1197</v>
      </c>
      <c r="H555" t="s">
        <v>1198</v>
      </c>
      <c r="I555" t="str">
        <f t="shared" si="8"/>
        <v>Jamie Duff</v>
      </c>
    </row>
    <row r="556" spans="1:9" x14ac:dyDescent="0.2">
      <c r="A556" t="s">
        <v>1637</v>
      </c>
      <c r="B556" t="s">
        <v>1204</v>
      </c>
      <c r="C556" t="s">
        <v>1638</v>
      </c>
      <c r="D556" t="s">
        <v>268</v>
      </c>
      <c r="E556" t="s">
        <v>269</v>
      </c>
      <c r="F556" s="21">
        <v>38076</v>
      </c>
      <c r="G556" t="s">
        <v>1197</v>
      </c>
      <c r="H556" t="s">
        <v>1198</v>
      </c>
      <c r="I556" t="str">
        <f t="shared" si="8"/>
        <v>Brianna Duff</v>
      </c>
    </row>
    <row r="557" spans="1:9" x14ac:dyDescent="0.2">
      <c r="A557" t="s">
        <v>1641</v>
      </c>
      <c r="B557" t="s">
        <v>1642</v>
      </c>
      <c r="C557" t="s">
        <v>1643</v>
      </c>
      <c r="D557" t="s">
        <v>268</v>
      </c>
      <c r="E557" t="s">
        <v>269</v>
      </c>
      <c r="F557" s="21">
        <v>38985</v>
      </c>
      <c r="G557" t="s">
        <v>1197</v>
      </c>
      <c r="H557" t="s">
        <v>1198</v>
      </c>
      <c r="I557" t="str">
        <f t="shared" si="8"/>
        <v>Joana Brach</v>
      </c>
    </row>
    <row r="558" spans="1:9" x14ac:dyDescent="0.2">
      <c r="A558" t="s">
        <v>1206</v>
      </c>
      <c r="B558" t="s">
        <v>1207</v>
      </c>
      <c r="C558" t="s">
        <v>788</v>
      </c>
      <c r="D558" t="s">
        <v>268</v>
      </c>
      <c r="E558" t="s">
        <v>269</v>
      </c>
      <c r="F558" s="21">
        <v>38996</v>
      </c>
      <c r="G558" t="s">
        <v>1197</v>
      </c>
      <c r="H558" t="s">
        <v>1198</v>
      </c>
      <c r="I558" t="str">
        <f t="shared" si="8"/>
        <v>Anastasia Wolf</v>
      </c>
    </row>
    <row r="559" spans="1:9" x14ac:dyDescent="0.2">
      <c r="A559" t="s">
        <v>1208</v>
      </c>
      <c r="B559" t="s">
        <v>1209</v>
      </c>
      <c r="C559" t="s">
        <v>1210</v>
      </c>
      <c r="D559" t="s">
        <v>268</v>
      </c>
      <c r="E559" t="s">
        <v>278</v>
      </c>
      <c r="F559" s="21">
        <v>38860</v>
      </c>
      <c r="G559" t="s">
        <v>1197</v>
      </c>
      <c r="H559" t="s">
        <v>1198</v>
      </c>
      <c r="I559" t="str">
        <f t="shared" si="8"/>
        <v>Dawid Jablonowski</v>
      </c>
    </row>
    <row r="560" spans="1:9" x14ac:dyDescent="0.2">
      <c r="A560" t="s">
        <v>1211</v>
      </c>
      <c r="B560" t="s">
        <v>1212</v>
      </c>
      <c r="C560" t="s">
        <v>1213</v>
      </c>
      <c r="D560" t="s">
        <v>268</v>
      </c>
      <c r="E560" t="s">
        <v>269</v>
      </c>
      <c r="F560" s="21">
        <v>40189</v>
      </c>
      <c r="G560" t="s">
        <v>1197</v>
      </c>
      <c r="H560" t="s">
        <v>1198</v>
      </c>
      <c r="I560" t="str">
        <f t="shared" si="8"/>
        <v>Sarah Arnold</v>
      </c>
    </row>
    <row r="561" spans="1:9" x14ac:dyDescent="0.2">
      <c r="A561" t="s">
        <v>1214</v>
      </c>
      <c r="B561" t="s">
        <v>1215</v>
      </c>
      <c r="C561" t="s">
        <v>1216</v>
      </c>
      <c r="D561" t="s">
        <v>268</v>
      </c>
      <c r="E561" t="s">
        <v>269</v>
      </c>
      <c r="F561" s="21">
        <v>39062</v>
      </c>
      <c r="G561" t="s">
        <v>1197</v>
      </c>
      <c r="H561" t="s">
        <v>1198</v>
      </c>
      <c r="I561" t="str">
        <f t="shared" si="8"/>
        <v>Amy Weidlich</v>
      </c>
    </row>
    <row r="562" spans="1:9" x14ac:dyDescent="0.2">
      <c r="A562" t="s">
        <v>1217</v>
      </c>
      <c r="B562" t="s">
        <v>1218</v>
      </c>
      <c r="C562" t="s">
        <v>1219</v>
      </c>
      <c r="D562" t="s">
        <v>268</v>
      </c>
      <c r="E562" t="s">
        <v>278</v>
      </c>
      <c r="F562" s="21">
        <v>38793</v>
      </c>
      <c r="G562" t="s">
        <v>1197</v>
      </c>
      <c r="H562" t="s">
        <v>1198</v>
      </c>
      <c r="I562" t="str">
        <f t="shared" si="8"/>
        <v>Noel Braxmeier</v>
      </c>
    </row>
    <row r="563" spans="1:9" x14ac:dyDescent="0.2">
      <c r="A563" t="s">
        <v>1220</v>
      </c>
      <c r="B563" t="s">
        <v>1221</v>
      </c>
      <c r="C563" t="s">
        <v>1222</v>
      </c>
      <c r="D563" t="s">
        <v>268</v>
      </c>
      <c r="E563" t="s">
        <v>278</v>
      </c>
      <c r="F563" s="21">
        <v>37678</v>
      </c>
      <c r="G563" t="s">
        <v>1197</v>
      </c>
      <c r="H563" t="s">
        <v>1198</v>
      </c>
      <c r="I563" t="str">
        <f t="shared" si="8"/>
        <v>Berkant Göksu</v>
      </c>
    </row>
    <row r="564" spans="1:9" x14ac:dyDescent="0.2">
      <c r="A564" t="s">
        <v>1223</v>
      </c>
      <c r="B564" t="s">
        <v>1224</v>
      </c>
      <c r="C564" t="s">
        <v>1225</v>
      </c>
      <c r="D564" t="s">
        <v>268</v>
      </c>
      <c r="E564" t="s">
        <v>269</v>
      </c>
      <c r="F564" s="21">
        <v>37255</v>
      </c>
      <c r="G564" t="s">
        <v>1197</v>
      </c>
      <c r="H564" t="s">
        <v>1198</v>
      </c>
      <c r="I564" t="str">
        <f t="shared" si="8"/>
        <v>Sana Rana</v>
      </c>
    </row>
    <row r="565" spans="1:9" x14ac:dyDescent="0.2">
      <c r="A565" t="s">
        <v>1644</v>
      </c>
      <c r="B565" t="s">
        <v>1207</v>
      </c>
      <c r="C565" t="s">
        <v>1645</v>
      </c>
      <c r="D565" t="s">
        <v>268</v>
      </c>
      <c r="E565" t="s">
        <v>278</v>
      </c>
      <c r="F565" s="21">
        <v>40070</v>
      </c>
      <c r="G565" t="s">
        <v>1197</v>
      </c>
      <c r="H565" t="s">
        <v>1198</v>
      </c>
      <c r="I565" t="str">
        <f t="shared" si="8"/>
        <v>Arsenij Wolf</v>
      </c>
    </row>
    <row r="566" spans="1:9" x14ac:dyDescent="0.2">
      <c r="A566" t="s">
        <v>1646</v>
      </c>
      <c r="B566" t="s">
        <v>1207</v>
      </c>
      <c r="C566" t="s">
        <v>1439</v>
      </c>
      <c r="D566" t="s">
        <v>268</v>
      </c>
      <c r="E566" t="s">
        <v>269</v>
      </c>
      <c r="F566" s="21">
        <v>40127</v>
      </c>
      <c r="G566" t="s">
        <v>1197</v>
      </c>
      <c r="H566" t="s">
        <v>1198</v>
      </c>
      <c r="I566" t="str">
        <f t="shared" si="8"/>
        <v>Emilia Wolf</v>
      </c>
    </row>
    <row r="567" spans="1:9" x14ac:dyDescent="0.2">
      <c r="A567" t="s">
        <v>1647</v>
      </c>
      <c r="B567" t="s">
        <v>1227</v>
      </c>
      <c r="C567" t="s">
        <v>1648</v>
      </c>
      <c r="D567" t="s">
        <v>268</v>
      </c>
      <c r="E567" t="s">
        <v>278</v>
      </c>
      <c r="F567" s="21">
        <v>39349</v>
      </c>
      <c r="G567" t="s">
        <v>1197</v>
      </c>
      <c r="H567" t="s">
        <v>1198</v>
      </c>
      <c r="I567" t="str">
        <f t="shared" si="8"/>
        <v>Bjarne Callies</v>
      </c>
    </row>
    <row r="568" spans="1:9" x14ac:dyDescent="0.2">
      <c r="A568" t="s">
        <v>1649</v>
      </c>
      <c r="B568" t="s">
        <v>1650</v>
      </c>
      <c r="C568" t="s">
        <v>115</v>
      </c>
      <c r="D568" t="s">
        <v>268</v>
      </c>
      <c r="E568" t="s">
        <v>278</v>
      </c>
      <c r="F568" s="21">
        <v>38998</v>
      </c>
      <c r="G568" t="s">
        <v>1197</v>
      </c>
      <c r="H568" t="s">
        <v>1198</v>
      </c>
      <c r="I568" t="str">
        <f t="shared" si="8"/>
        <v>Konrad Bertz</v>
      </c>
    </row>
    <row r="569" spans="1:9" x14ac:dyDescent="0.2">
      <c r="A569" t="s">
        <v>1651</v>
      </c>
      <c r="B569" t="s">
        <v>1652</v>
      </c>
      <c r="C569" t="s">
        <v>1653</v>
      </c>
      <c r="D569" t="s">
        <v>268</v>
      </c>
      <c r="E569" t="s">
        <v>269</v>
      </c>
      <c r="F569" s="21">
        <v>40201</v>
      </c>
      <c r="G569" t="s">
        <v>1197</v>
      </c>
      <c r="H569" t="s">
        <v>1198</v>
      </c>
      <c r="I569" t="str">
        <f t="shared" si="8"/>
        <v>Praghati Jayarai</v>
      </c>
    </row>
    <row r="570" spans="1:9" x14ac:dyDescent="0.2">
      <c r="A570" t="s">
        <v>1226</v>
      </c>
      <c r="B570" t="s">
        <v>1227</v>
      </c>
      <c r="C570" t="s">
        <v>333</v>
      </c>
      <c r="D570" t="s">
        <v>268</v>
      </c>
      <c r="E570" t="s">
        <v>278</v>
      </c>
      <c r="F570" s="21">
        <v>37676</v>
      </c>
      <c r="G570" t="s">
        <v>1197</v>
      </c>
      <c r="H570" t="s">
        <v>1198</v>
      </c>
      <c r="I570" t="str">
        <f t="shared" si="8"/>
        <v>Finn Callies</v>
      </c>
    </row>
    <row r="571" spans="1:9" x14ac:dyDescent="0.2">
      <c r="A571" t="s">
        <v>3215</v>
      </c>
      <c r="B571" t="s">
        <v>715</v>
      </c>
      <c r="C571" t="s">
        <v>850</v>
      </c>
      <c r="D571" t="s">
        <v>268</v>
      </c>
      <c r="E571" t="s">
        <v>278</v>
      </c>
      <c r="F571" s="21">
        <v>40952</v>
      </c>
      <c r="G571" t="s">
        <v>1197</v>
      </c>
      <c r="H571" t="s">
        <v>1198</v>
      </c>
      <c r="I571" t="str">
        <f t="shared" si="8"/>
        <v>Marlon Jung</v>
      </c>
    </row>
    <row r="572" spans="1:9" x14ac:dyDescent="0.2">
      <c r="A572" t="s">
        <v>3216</v>
      </c>
      <c r="B572" t="s">
        <v>1876</v>
      </c>
      <c r="C572" t="s">
        <v>3217</v>
      </c>
      <c r="D572" t="s">
        <v>268</v>
      </c>
      <c r="E572" t="s">
        <v>269</v>
      </c>
      <c r="F572" s="21">
        <v>41172</v>
      </c>
      <c r="G572" t="s">
        <v>1197</v>
      </c>
      <c r="H572" t="s">
        <v>1198</v>
      </c>
      <c r="I572" t="str">
        <f t="shared" si="8"/>
        <v>Marlene Meyer</v>
      </c>
    </row>
    <row r="573" spans="1:9" x14ac:dyDescent="0.2">
      <c r="A573" t="s">
        <v>3418</v>
      </c>
      <c r="B573" t="s">
        <v>3419</v>
      </c>
      <c r="C573" t="s">
        <v>301</v>
      </c>
      <c r="D573" t="s">
        <v>268</v>
      </c>
      <c r="E573" t="s">
        <v>278</v>
      </c>
      <c r="F573" s="21">
        <v>40416</v>
      </c>
      <c r="G573" t="s">
        <v>1197</v>
      </c>
      <c r="H573" t="s">
        <v>1198</v>
      </c>
      <c r="I573" t="str">
        <f t="shared" si="8"/>
        <v>Joel Diefenthäler</v>
      </c>
    </row>
    <row r="574" spans="1:9" x14ac:dyDescent="0.2">
      <c r="A574" t="s">
        <v>3420</v>
      </c>
      <c r="B574" t="s">
        <v>3421</v>
      </c>
      <c r="C574" t="s">
        <v>3422</v>
      </c>
      <c r="D574" t="s">
        <v>268</v>
      </c>
      <c r="E574" t="s">
        <v>269</v>
      </c>
      <c r="F574" s="21">
        <v>40525</v>
      </c>
      <c r="G574" t="s">
        <v>1197</v>
      </c>
      <c r="H574" t="s">
        <v>1198</v>
      </c>
      <c r="I574" t="str">
        <f t="shared" si="8"/>
        <v>Isabel Binder</v>
      </c>
    </row>
    <row r="575" spans="1:9" x14ac:dyDescent="0.2">
      <c r="A575" t="s">
        <v>3423</v>
      </c>
      <c r="B575" t="s">
        <v>3424</v>
      </c>
      <c r="C575" t="s">
        <v>118</v>
      </c>
      <c r="D575" t="s">
        <v>268</v>
      </c>
      <c r="E575" t="s">
        <v>278</v>
      </c>
      <c r="F575" s="21">
        <v>40411</v>
      </c>
      <c r="G575" t="s">
        <v>1197</v>
      </c>
      <c r="H575" t="s">
        <v>1198</v>
      </c>
      <c r="I575" t="str">
        <f t="shared" si="8"/>
        <v>Daniel Waschenko</v>
      </c>
    </row>
    <row r="576" spans="1:9" x14ac:dyDescent="0.2">
      <c r="A576" t="s">
        <v>3425</v>
      </c>
      <c r="B576" t="s">
        <v>3426</v>
      </c>
      <c r="C576" t="s">
        <v>3427</v>
      </c>
      <c r="D576" t="s">
        <v>268</v>
      </c>
      <c r="E576" t="s">
        <v>278</v>
      </c>
      <c r="F576" s="21">
        <v>40787</v>
      </c>
      <c r="G576" t="s">
        <v>1197</v>
      </c>
      <c r="H576" t="s">
        <v>1198</v>
      </c>
      <c r="I576" t="str">
        <f t="shared" si="8"/>
        <v>Timophey Stautz</v>
      </c>
    </row>
    <row r="577" spans="1:9" x14ac:dyDescent="0.2">
      <c r="A577" t="s">
        <v>3428</v>
      </c>
      <c r="B577" t="s">
        <v>1619</v>
      </c>
      <c r="C577" t="s">
        <v>988</v>
      </c>
      <c r="D577" t="s">
        <v>268</v>
      </c>
      <c r="E577" t="s">
        <v>278</v>
      </c>
      <c r="F577" s="21">
        <v>40860</v>
      </c>
      <c r="G577" t="s">
        <v>1197</v>
      </c>
      <c r="H577" t="s">
        <v>1198</v>
      </c>
      <c r="I577" t="str">
        <f t="shared" si="8"/>
        <v>Jannik Roth</v>
      </c>
    </row>
    <row r="578" spans="1:9" x14ac:dyDescent="0.2">
      <c r="A578" t="s">
        <v>3429</v>
      </c>
      <c r="B578" t="s">
        <v>3419</v>
      </c>
      <c r="C578" t="s">
        <v>3430</v>
      </c>
      <c r="D578" t="s">
        <v>268</v>
      </c>
      <c r="E578" t="s">
        <v>269</v>
      </c>
      <c r="F578" s="21">
        <v>40821</v>
      </c>
      <c r="G578" t="s">
        <v>1197</v>
      </c>
      <c r="H578" t="s">
        <v>1198</v>
      </c>
      <c r="I578" t="str">
        <f t="shared" ref="I578:I641" si="9">CONCATENATE(C578," ",B578)</f>
        <v>Mia Diefenthäler</v>
      </c>
    </row>
    <row r="579" spans="1:9" x14ac:dyDescent="0.2">
      <c r="A579" t="s">
        <v>3431</v>
      </c>
      <c r="B579" t="s">
        <v>3419</v>
      </c>
      <c r="C579" t="s">
        <v>1216</v>
      </c>
      <c r="D579" t="s">
        <v>268</v>
      </c>
      <c r="E579" t="s">
        <v>269</v>
      </c>
      <c r="F579" s="21">
        <v>40821</v>
      </c>
      <c r="G579" t="s">
        <v>1197</v>
      </c>
      <c r="H579" t="s">
        <v>1198</v>
      </c>
      <c r="I579" t="str">
        <f t="shared" si="9"/>
        <v>Amy Diefenthäler</v>
      </c>
    </row>
    <row r="580" spans="1:9" x14ac:dyDescent="0.2">
      <c r="A580" t="s">
        <v>3432</v>
      </c>
      <c r="B580" t="s">
        <v>1711</v>
      </c>
      <c r="C580" t="s">
        <v>3433</v>
      </c>
      <c r="D580" t="s">
        <v>268</v>
      </c>
      <c r="E580" t="s">
        <v>278</v>
      </c>
      <c r="F580" s="21">
        <v>41620</v>
      </c>
      <c r="G580" t="s">
        <v>1197</v>
      </c>
      <c r="H580" t="s">
        <v>1198</v>
      </c>
      <c r="I580" t="str">
        <f t="shared" si="9"/>
        <v>Lennard Mayer</v>
      </c>
    </row>
    <row r="581" spans="1:9" x14ac:dyDescent="0.2">
      <c r="A581" t="s">
        <v>3835</v>
      </c>
      <c r="B581" t="s">
        <v>3836</v>
      </c>
      <c r="C581" t="s">
        <v>3837</v>
      </c>
      <c r="D581" t="s">
        <v>3307</v>
      </c>
      <c r="E581" t="s">
        <v>269</v>
      </c>
      <c r="F581" s="21">
        <v>40031</v>
      </c>
      <c r="G581" t="s">
        <v>1197</v>
      </c>
      <c r="H581" t="s">
        <v>1198</v>
      </c>
      <c r="I581" t="str">
        <f t="shared" si="9"/>
        <v>Milana Blazhenko</v>
      </c>
    </row>
    <row r="582" spans="1:9" x14ac:dyDescent="0.2">
      <c r="A582" t="s">
        <v>1229</v>
      </c>
      <c r="B582" t="s">
        <v>188</v>
      </c>
      <c r="C582" t="s">
        <v>187</v>
      </c>
      <c r="D582" t="s">
        <v>268</v>
      </c>
      <c r="E582" t="s">
        <v>278</v>
      </c>
      <c r="F582" s="21">
        <v>25237</v>
      </c>
      <c r="G582" t="s">
        <v>1228</v>
      </c>
      <c r="H582" t="s">
        <v>6</v>
      </c>
      <c r="I582" t="str">
        <f t="shared" si="9"/>
        <v>Thorsten Reinemann</v>
      </c>
    </row>
    <row r="583" spans="1:9" x14ac:dyDescent="0.2">
      <c r="A583" t="s">
        <v>1654</v>
      </c>
      <c r="B583" t="s">
        <v>1655</v>
      </c>
      <c r="C583" t="s">
        <v>1656</v>
      </c>
      <c r="D583" t="s">
        <v>268</v>
      </c>
      <c r="E583" t="s">
        <v>269</v>
      </c>
      <c r="F583" s="21">
        <v>33422</v>
      </c>
      <c r="G583" t="s">
        <v>1228</v>
      </c>
      <c r="H583" t="s">
        <v>6</v>
      </c>
      <c r="I583" t="str">
        <f t="shared" si="9"/>
        <v>Caroline Theis</v>
      </c>
    </row>
    <row r="584" spans="1:9" x14ac:dyDescent="0.2">
      <c r="A584" t="s">
        <v>1660</v>
      </c>
      <c r="B584" t="s">
        <v>152</v>
      </c>
      <c r="C584" t="s">
        <v>151</v>
      </c>
      <c r="D584" t="s">
        <v>268</v>
      </c>
      <c r="E584" t="s">
        <v>269</v>
      </c>
      <c r="F584" s="21">
        <v>27077</v>
      </c>
      <c r="G584" t="s">
        <v>1228</v>
      </c>
      <c r="H584" t="s">
        <v>6</v>
      </c>
      <c r="I584" t="str">
        <f t="shared" si="9"/>
        <v>Annette Steinbach</v>
      </c>
    </row>
    <row r="585" spans="1:9" x14ac:dyDescent="0.2">
      <c r="A585" t="s">
        <v>1230</v>
      </c>
      <c r="B585" t="s">
        <v>142</v>
      </c>
      <c r="C585" t="s">
        <v>141</v>
      </c>
      <c r="D585" t="s">
        <v>268</v>
      </c>
      <c r="E585" t="s">
        <v>269</v>
      </c>
      <c r="F585" s="21">
        <v>29194</v>
      </c>
      <c r="G585" t="s">
        <v>1228</v>
      </c>
      <c r="H585" t="s">
        <v>6</v>
      </c>
      <c r="I585" t="str">
        <f t="shared" si="9"/>
        <v>Dominique Kroschel</v>
      </c>
    </row>
    <row r="586" spans="1:9" x14ac:dyDescent="0.2">
      <c r="A586" t="s">
        <v>1231</v>
      </c>
      <c r="B586" t="s">
        <v>82</v>
      </c>
      <c r="C586" t="s">
        <v>81</v>
      </c>
      <c r="D586" t="s">
        <v>268</v>
      </c>
      <c r="E586" t="s">
        <v>278</v>
      </c>
      <c r="F586" s="21">
        <v>28718</v>
      </c>
      <c r="G586" t="s">
        <v>1228</v>
      </c>
      <c r="H586" t="s">
        <v>6</v>
      </c>
      <c r="I586" t="str">
        <f t="shared" si="9"/>
        <v>André Haßlocher</v>
      </c>
    </row>
    <row r="587" spans="1:9" x14ac:dyDescent="0.2">
      <c r="A587" t="s">
        <v>1232</v>
      </c>
      <c r="B587" t="s">
        <v>1233</v>
      </c>
      <c r="C587" t="s">
        <v>102</v>
      </c>
      <c r="D587" t="s">
        <v>268</v>
      </c>
      <c r="E587" t="s">
        <v>278</v>
      </c>
      <c r="F587" s="21">
        <v>29395</v>
      </c>
      <c r="G587" t="s">
        <v>1228</v>
      </c>
      <c r="H587" t="s">
        <v>6</v>
      </c>
      <c r="I587" t="str">
        <f t="shared" si="9"/>
        <v>Markus Winkler</v>
      </c>
    </row>
    <row r="588" spans="1:9" x14ac:dyDescent="0.2">
      <c r="A588" t="s">
        <v>1234</v>
      </c>
      <c r="B588" t="s">
        <v>142</v>
      </c>
      <c r="C588" t="s">
        <v>1235</v>
      </c>
      <c r="D588" t="s">
        <v>268</v>
      </c>
      <c r="E588" t="s">
        <v>278</v>
      </c>
      <c r="F588" s="21">
        <v>27054</v>
      </c>
      <c r="G588" t="s">
        <v>1228</v>
      </c>
      <c r="H588" t="s">
        <v>6</v>
      </c>
      <c r="I588" t="str">
        <f t="shared" si="9"/>
        <v>Ivo Kroschel</v>
      </c>
    </row>
    <row r="589" spans="1:9" x14ac:dyDescent="0.2">
      <c r="A589" t="s">
        <v>1661</v>
      </c>
      <c r="B589" t="s">
        <v>84</v>
      </c>
      <c r="C589" t="s">
        <v>83</v>
      </c>
      <c r="D589" t="s">
        <v>268</v>
      </c>
      <c r="E589" t="s">
        <v>278</v>
      </c>
      <c r="F589" s="21">
        <v>32795</v>
      </c>
      <c r="G589" t="s">
        <v>1228</v>
      </c>
      <c r="H589" t="s">
        <v>6</v>
      </c>
      <c r="I589" t="str">
        <f t="shared" si="9"/>
        <v>Mischa Semar</v>
      </c>
    </row>
    <row r="590" spans="1:9" x14ac:dyDescent="0.2">
      <c r="A590" t="s">
        <v>1662</v>
      </c>
      <c r="B590" t="s">
        <v>1663</v>
      </c>
      <c r="C590" t="s">
        <v>62</v>
      </c>
      <c r="D590" t="s">
        <v>268</v>
      </c>
      <c r="E590" t="s">
        <v>269</v>
      </c>
      <c r="F590" s="21">
        <v>31052</v>
      </c>
      <c r="G590" t="s">
        <v>1228</v>
      </c>
      <c r="H590" t="s">
        <v>6</v>
      </c>
      <c r="I590" t="str">
        <f t="shared" si="9"/>
        <v>Nadine Kaas</v>
      </c>
    </row>
    <row r="591" spans="1:9" x14ac:dyDescent="0.2">
      <c r="A591" t="s">
        <v>1236</v>
      </c>
      <c r="B591" t="s">
        <v>459</v>
      </c>
      <c r="C591" t="s">
        <v>621</v>
      </c>
      <c r="D591" t="s">
        <v>268</v>
      </c>
      <c r="E591" t="s">
        <v>278</v>
      </c>
      <c r="F591" s="21">
        <v>34502</v>
      </c>
      <c r="G591" t="s">
        <v>1228</v>
      </c>
      <c r="H591" t="s">
        <v>6</v>
      </c>
      <c r="I591" t="str">
        <f t="shared" si="9"/>
        <v>Rene Simon</v>
      </c>
    </row>
    <row r="592" spans="1:9" x14ac:dyDescent="0.2">
      <c r="A592" t="s">
        <v>1237</v>
      </c>
      <c r="B592" t="s">
        <v>1238</v>
      </c>
      <c r="C592" t="s">
        <v>189</v>
      </c>
      <c r="D592" t="s">
        <v>268</v>
      </c>
      <c r="E592" t="s">
        <v>278</v>
      </c>
      <c r="F592" s="21">
        <v>28931</v>
      </c>
      <c r="G592" t="s">
        <v>1228</v>
      </c>
      <c r="H592" t="s">
        <v>6</v>
      </c>
      <c r="I592" t="str">
        <f t="shared" si="9"/>
        <v>Marc Krämer</v>
      </c>
    </row>
    <row r="593" spans="1:9" x14ac:dyDescent="0.2">
      <c r="A593" t="s">
        <v>1239</v>
      </c>
      <c r="B593" t="s">
        <v>32</v>
      </c>
      <c r="C593" t="s">
        <v>52</v>
      </c>
      <c r="D593" t="s">
        <v>268</v>
      </c>
      <c r="E593" t="s">
        <v>269</v>
      </c>
      <c r="F593" s="21">
        <v>35081</v>
      </c>
      <c r="G593" t="s">
        <v>1228</v>
      </c>
      <c r="H593" t="s">
        <v>6</v>
      </c>
      <c r="I593" t="str">
        <f t="shared" si="9"/>
        <v>Heidi Diel</v>
      </c>
    </row>
    <row r="594" spans="1:9" x14ac:dyDescent="0.2">
      <c r="A594" t="s">
        <v>1665</v>
      </c>
      <c r="B594" t="s">
        <v>200</v>
      </c>
      <c r="C594" t="s">
        <v>99</v>
      </c>
      <c r="D594" t="s">
        <v>268</v>
      </c>
      <c r="E594" t="s">
        <v>278</v>
      </c>
      <c r="F594" s="21">
        <v>36639</v>
      </c>
      <c r="G594" t="s">
        <v>1228</v>
      </c>
      <c r="H594" t="s">
        <v>6</v>
      </c>
      <c r="I594" t="str">
        <f t="shared" si="9"/>
        <v>Adrian Hepp</v>
      </c>
    </row>
    <row r="595" spans="1:9" x14ac:dyDescent="0.2">
      <c r="A595" t="s">
        <v>1240</v>
      </c>
      <c r="B595" t="s">
        <v>433</v>
      </c>
      <c r="C595" t="s">
        <v>1043</v>
      </c>
      <c r="D595" t="s">
        <v>268</v>
      </c>
      <c r="E595" t="s">
        <v>269</v>
      </c>
      <c r="F595" s="21">
        <v>38629</v>
      </c>
      <c r="G595" t="s">
        <v>1228</v>
      </c>
      <c r="H595" t="s">
        <v>6</v>
      </c>
      <c r="I595" t="str">
        <f t="shared" si="9"/>
        <v>Clara Auer</v>
      </c>
    </row>
    <row r="596" spans="1:9" x14ac:dyDescent="0.2">
      <c r="A596" t="s">
        <v>1241</v>
      </c>
      <c r="B596" t="s">
        <v>146</v>
      </c>
      <c r="C596" t="s">
        <v>202</v>
      </c>
      <c r="D596" t="s">
        <v>268</v>
      </c>
      <c r="E596" t="s">
        <v>278</v>
      </c>
      <c r="F596" s="21">
        <v>28975</v>
      </c>
      <c r="G596" t="s">
        <v>1228</v>
      </c>
      <c r="H596" t="s">
        <v>6</v>
      </c>
      <c r="I596" t="str">
        <f t="shared" si="9"/>
        <v>Dennis Brümmer</v>
      </c>
    </row>
    <row r="597" spans="1:9" x14ac:dyDescent="0.2">
      <c r="A597" t="s">
        <v>1242</v>
      </c>
      <c r="B597" t="s">
        <v>42</v>
      </c>
      <c r="C597" t="s">
        <v>267</v>
      </c>
      <c r="D597" t="s">
        <v>268</v>
      </c>
      <c r="E597" t="s">
        <v>269</v>
      </c>
      <c r="F597" s="21">
        <v>36356</v>
      </c>
      <c r="G597" t="s">
        <v>1228</v>
      </c>
      <c r="H597" t="s">
        <v>6</v>
      </c>
      <c r="I597" t="str">
        <f t="shared" si="9"/>
        <v>Alina Klein</v>
      </c>
    </row>
    <row r="598" spans="1:9" x14ac:dyDescent="0.2">
      <c r="A598" t="s">
        <v>1243</v>
      </c>
      <c r="B598" t="s">
        <v>1244</v>
      </c>
      <c r="C598" t="s">
        <v>1245</v>
      </c>
      <c r="D598" t="s">
        <v>268</v>
      </c>
      <c r="E598" t="s">
        <v>278</v>
      </c>
      <c r="F598" s="21">
        <v>27932</v>
      </c>
      <c r="G598" t="s">
        <v>1228</v>
      </c>
      <c r="H598" t="s">
        <v>6</v>
      </c>
      <c r="I598" t="str">
        <f t="shared" si="9"/>
        <v>Christophe Hinz</v>
      </c>
    </row>
    <row r="599" spans="1:9" x14ac:dyDescent="0.2">
      <c r="A599" t="s">
        <v>1246</v>
      </c>
      <c r="B599" t="s">
        <v>42</v>
      </c>
      <c r="C599" t="s">
        <v>207</v>
      </c>
      <c r="D599" t="s">
        <v>268</v>
      </c>
      <c r="E599" t="s">
        <v>278</v>
      </c>
      <c r="F599" s="21">
        <v>36920</v>
      </c>
      <c r="G599" t="s">
        <v>1228</v>
      </c>
      <c r="H599" t="s">
        <v>6</v>
      </c>
      <c r="I599" t="str">
        <f t="shared" si="9"/>
        <v>Magnus Klein</v>
      </c>
    </row>
    <row r="600" spans="1:9" x14ac:dyDescent="0.2">
      <c r="A600" t="s">
        <v>1666</v>
      </c>
      <c r="B600" t="s">
        <v>1667</v>
      </c>
      <c r="C600" t="s">
        <v>1668</v>
      </c>
      <c r="D600" t="s">
        <v>268</v>
      </c>
      <c r="E600" t="s">
        <v>278</v>
      </c>
      <c r="F600" s="21">
        <v>30530</v>
      </c>
      <c r="G600" t="s">
        <v>1228</v>
      </c>
      <c r="H600" t="s">
        <v>6</v>
      </c>
      <c r="I600" t="str">
        <f t="shared" si="9"/>
        <v>Sascha Gröger</v>
      </c>
    </row>
    <row r="601" spans="1:9" x14ac:dyDescent="0.2">
      <c r="A601" t="s">
        <v>1247</v>
      </c>
      <c r="B601" t="s">
        <v>146</v>
      </c>
      <c r="C601" t="s">
        <v>145</v>
      </c>
      <c r="D601" t="s">
        <v>268</v>
      </c>
      <c r="E601" t="s">
        <v>269</v>
      </c>
      <c r="F601" s="21">
        <v>30047</v>
      </c>
      <c r="G601" t="s">
        <v>1228</v>
      </c>
      <c r="H601" t="s">
        <v>6</v>
      </c>
      <c r="I601" t="str">
        <f t="shared" si="9"/>
        <v>Katrin Brümmer</v>
      </c>
    </row>
    <row r="602" spans="1:9" x14ac:dyDescent="0.2">
      <c r="A602" t="s">
        <v>1669</v>
      </c>
      <c r="B602" t="s">
        <v>1675</v>
      </c>
      <c r="C602" t="s">
        <v>1670</v>
      </c>
      <c r="D602" t="s">
        <v>268</v>
      </c>
      <c r="E602" t="s">
        <v>269</v>
      </c>
      <c r="F602" s="21">
        <v>30559</v>
      </c>
      <c r="G602" t="s">
        <v>1228</v>
      </c>
      <c r="H602" t="s">
        <v>6</v>
      </c>
      <c r="I602" t="str">
        <f t="shared" si="9"/>
        <v>Viola Biewald</v>
      </c>
    </row>
    <row r="603" spans="1:9" x14ac:dyDescent="0.2">
      <c r="A603" t="s">
        <v>1248</v>
      </c>
      <c r="B603" t="s">
        <v>1249</v>
      </c>
      <c r="C603" t="s">
        <v>1250</v>
      </c>
      <c r="D603" t="s">
        <v>268</v>
      </c>
      <c r="E603" t="s">
        <v>269</v>
      </c>
      <c r="F603" s="21">
        <v>30403</v>
      </c>
      <c r="G603" t="s">
        <v>1228</v>
      </c>
      <c r="H603" t="s">
        <v>6</v>
      </c>
      <c r="I603" t="str">
        <f t="shared" si="9"/>
        <v>Wiebke Herber</v>
      </c>
    </row>
    <row r="604" spans="1:9" x14ac:dyDescent="0.2">
      <c r="A604" t="s">
        <v>1252</v>
      </c>
      <c r="B604" t="s">
        <v>201</v>
      </c>
      <c r="C604" t="s">
        <v>68</v>
      </c>
      <c r="D604" t="s">
        <v>268</v>
      </c>
      <c r="E604" t="s">
        <v>278</v>
      </c>
      <c r="F604" s="21">
        <v>33623</v>
      </c>
      <c r="G604" t="s">
        <v>1228</v>
      </c>
      <c r="H604" t="s">
        <v>6</v>
      </c>
      <c r="I604" t="str">
        <f t="shared" si="9"/>
        <v>Felix Manthe</v>
      </c>
    </row>
    <row r="605" spans="1:9" x14ac:dyDescent="0.2">
      <c r="A605" t="s">
        <v>1254</v>
      </c>
      <c r="B605" t="s">
        <v>126</v>
      </c>
      <c r="C605" t="s">
        <v>125</v>
      </c>
      <c r="D605" t="s">
        <v>268</v>
      </c>
      <c r="E605" t="s">
        <v>278</v>
      </c>
      <c r="F605" s="21">
        <v>32623</v>
      </c>
      <c r="G605" t="s">
        <v>1228</v>
      </c>
      <c r="H605" t="s">
        <v>6</v>
      </c>
      <c r="I605" t="str">
        <f t="shared" si="9"/>
        <v>Christoph Wegner</v>
      </c>
    </row>
    <row r="606" spans="1:9" x14ac:dyDescent="0.2">
      <c r="A606" t="s">
        <v>1671</v>
      </c>
      <c r="B606" t="s">
        <v>1672</v>
      </c>
      <c r="C606" t="s">
        <v>118</v>
      </c>
      <c r="D606" t="s">
        <v>268</v>
      </c>
      <c r="E606" t="s">
        <v>278</v>
      </c>
      <c r="F606" s="21">
        <v>32527</v>
      </c>
      <c r="G606" t="s">
        <v>1228</v>
      </c>
      <c r="H606" t="s">
        <v>6</v>
      </c>
      <c r="I606" t="str">
        <f t="shared" si="9"/>
        <v>Daniel Spitzer</v>
      </c>
    </row>
    <row r="607" spans="1:9" x14ac:dyDescent="0.2">
      <c r="A607" t="s">
        <v>1255</v>
      </c>
      <c r="B607" t="s">
        <v>1256</v>
      </c>
      <c r="C607" t="s">
        <v>184</v>
      </c>
      <c r="D607" t="s">
        <v>268</v>
      </c>
      <c r="E607" t="s">
        <v>278</v>
      </c>
      <c r="F607" s="21">
        <v>37909</v>
      </c>
      <c r="G607" t="s">
        <v>1228</v>
      </c>
      <c r="H607" t="s">
        <v>6</v>
      </c>
      <c r="I607" t="str">
        <f t="shared" si="9"/>
        <v>Alexander Höngesborg</v>
      </c>
    </row>
    <row r="608" spans="1:9" x14ac:dyDescent="0.2">
      <c r="A608" t="s">
        <v>1673</v>
      </c>
      <c r="B608" t="s">
        <v>96</v>
      </c>
      <c r="C608" t="s">
        <v>95</v>
      </c>
      <c r="D608" t="s">
        <v>268</v>
      </c>
      <c r="E608" t="s">
        <v>278</v>
      </c>
      <c r="F608" s="21">
        <v>35661</v>
      </c>
      <c r="G608" t="s">
        <v>1228</v>
      </c>
      <c r="H608" t="s">
        <v>6</v>
      </c>
      <c r="I608" t="str">
        <f t="shared" si="9"/>
        <v>Lars Steiner</v>
      </c>
    </row>
    <row r="609" spans="1:9" x14ac:dyDescent="0.2">
      <c r="A609" t="s">
        <v>1261</v>
      </c>
      <c r="B609" t="s">
        <v>1262</v>
      </c>
      <c r="C609" t="s">
        <v>630</v>
      </c>
      <c r="D609" t="s">
        <v>268</v>
      </c>
      <c r="E609" t="s">
        <v>278</v>
      </c>
      <c r="F609" s="21">
        <v>27089</v>
      </c>
      <c r="G609" t="s">
        <v>1228</v>
      </c>
      <c r="H609" t="s">
        <v>6</v>
      </c>
      <c r="I609" t="str">
        <f t="shared" si="9"/>
        <v>Torsten Leiske</v>
      </c>
    </row>
    <row r="610" spans="1:9" x14ac:dyDescent="0.2">
      <c r="A610" t="s">
        <v>1674</v>
      </c>
      <c r="B610" t="s">
        <v>1675</v>
      </c>
      <c r="C610" t="s">
        <v>164</v>
      </c>
      <c r="D610" t="s">
        <v>268</v>
      </c>
      <c r="E610" t="s">
        <v>278</v>
      </c>
      <c r="F610" s="21">
        <v>28057</v>
      </c>
      <c r="G610" t="s">
        <v>1228</v>
      </c>
      <c r="H610" t="s">
        <v>6</v>
      </c>
      <c r="I610" t="str">
        <f t="shared" si="9"/>
        <v>Thomas Biewald</v>
      </c>
    </row>
    <row r="611" spans="1:9" x14ac:dyDescent="0.2">
      <c r="A611" t="s">
        <v>1683</v>
      </c>
      <c r="B611" t="s">
        <v>1684</v>
      </c>
      <c r="C611" t="s">
        <v>314</v>
      </c>
      <c r="D611" t="s">
        <v>268</v>
      </c>
      <c r="E611" t="s">
        <v>278</v>
      </c>
      <c r="F611" s="21">
        <v>21686</v>
      </c>
      <c r="G611" t="s">
        <v>1228</v>
      </c>
      <c r="H611" t="s">
        <v>6</v>
      </c>
      <c r="I611" t="str">
        <f t="shared" si="9"/>
        <v>Stefan Frey</v>
      </c>
    </row>
    <row r="612" spans="1:9" x14ac:dyDescent="0.2">
      <c r="A612" t="s">
        <v>1264</v>
      </c>
      <c r="B612" t="s">
        <v>1265</v>
      </c>
      <c r="C612" t="s">
        <v>1266</v>
      </c>
      <c r="D612" t="s">
        <v>884</v>
      </c>
      <c r="E612" t="s">
        <v>278</v>
      </c>
      <c r="F612" s="21">
        <v>28162</v>
      </c>
      <c r="G612" t="s">
        <v>1228</v>
      </c>
      <c r="H612" t="s">
        <v>6</v>
      </c>
      <c r="I612" t="str">
        <f t="shared" si="9"/>
        <v>Troung An Nguyen</v>
      </c>
    </row>
    <row r="613" spans="1:9" x14ac:dyDescent="0.2">
      <c r="A613" t="s">
        <v>1685</v>
      </c>
      <c r="B613" t="s">
        <v>648</v>
      </c>
      <c r="C613" t="s">
        <v>91</v>
      </c>
      <c r="D613" t="s">
        <v>268</v>
      </c>
      <c r="E613" t="s">
        <v>278</v>
      </c>
      <c r="F613" s="21">
        <v>30012</v>
      </c>
      <c r="G613" t="s">
        <v>1228</v>
      </c>
      <c r="H613" t="s">
        <v>6</v>
      </c>
      <c r="I613" t="str">
        <f t="shared" si="9"/>
        <v>Christian Bernd</v>
      </c>
    </row>
    <row r="614" spans="1:9" x14ac:dyDescent="0.2">
      <c r="A614" t="s">
        <v>1267</v>
      </c>
      <c r="B614" t="s">
        <v>703</v>
      </c>
      <c r="C614" t="s">
        <v>1042</v>
      </c>
      <c r="D614" t="s">
        <v>268</v>
      </c>
      <c r="E614" t="s">
        <v>269</v>
      </c>
      <c r="F614" s="21">
        <v>37234</v>
      </c>
      <c r="G614" t="s">
        <v>1228</v>
      </c>
      <c r="H614" t="s">
        <v>6</v>
      </c>
      <c r="I614" t="str">
        <f t="shared" si="9"/>
        <v>Anna Schröder</v>
      </c>
    </row>
    <row r="615" spans="1:9" x14ac:dyDescent="0.2">
      <c r="A615" t="s">
        <v>1268</v>
      </c>
      <c r="B615" t="s">
        <v>1269</v>
      </c>
      <c r="C615" t="s">
        <v>1270</v>
      </c>
      <c r="D615" t="s">
        <v>268</v>
      </c>
      <c r="E615" t="s">
        <v>269</v>
      </c>
      <c r="F615" s="21">
        <v>39297</v>
      </c>
      <c r="G615" t="s">
        <v>1228</v>
      </c>
      <c r="H615" t="s">
        <v>6</v>
      </c>
      <c r="I615" t="str">
        <f t="shared" si="9"/>
        <v>Lily Luong</v>
      </c>
    </row>
    <row r="616" spans="1:9" x14ac:dyDescent="0.2">
      <c r="A616" t="s">
        <v>1271</v>
      </c>
      <c r="B616" t="s">
        <v>1272</v>
      </c>
      <c r="C616" t="s">
        <v>1043</v>
      </c>
      <c r="D616" t="s">
        <v>268</v>
      </c>
      <c r="E616" t="s">
        <v>269</v>
      </c>
      <c r="F616" s="21">
        <v>39459</v>
      </c>
      <c r="G616" t="s">
        <v>1228</v>
      </c>
      <c r="H616" t="s">
        <v>6</v>
      </c>
      <c r="I616" t="str">
        <f t="shared" si="9"/>
        <v>Clara Müßig</v>
      </c>
    </row>
    <row r="617" spans="1:9" x14ac:dyDescent="0.2">
      <c r="A617" t="s">
        <v>1273</v>
      </c>
      <c r="B617" t="s">
        <v>1274</v>
      </c>
      <c r="C617" t="s">
        <v>1275</v>
      </c>
      <c r="D617" t="s">
        <v>268</v>
      </c>
      <c r="E617" t="s">
        <v>278</v>
      </c>
      <c r="F617" s="21">
        <v>39351</v>
      </c>
      <c r="G617" t="s">
        <v>1228</v>
      </c>
      <c r="H617" t="s">
        <v>6</v>
      </c>
      <c r="I617" t="str">
        <f t="shared" si="9"/>
        <v>Anno Pietschmann</v>
      </c>
    </row>
    <row r="618" spans="1:9" x14ac:dyDescent="0.2">
      <c r="A618" t="s">
        <v>1276</v>
      </c>
      <c r="B618" t="s">
        <v>1277</v>
      </c>
      <c r="C618" t="s">
        <v>326</v>
      </c>
      <c r="D618" t="s">
        <v>268</v>
      </c>
      <c r="E618" t="s">
        <v>269</v>
      </c>
      <c r="F618" s="21">
        <v>39212</v>
      </c>
      <c r="G618" t="s">
        <v>1228</v>
      </c>
      <c r="H618" t="s">
        <v>6</v>
      </c>
      <c r="I618" t="str">
        <f t="shared" si="9"/>
        <v>Lilly Schalon</v>
      </c>
    </row>
    <row r="619" spans="1:9" x14ac:dyDescent="0.2">
      <c r="A619" t="s">
        <v>1278</v>
      </c>
      <c r="B619" t="s">
        <v>1279</v>
      </c>
      <c r="C619" t="s">
        <v>1280</v>
      </c>
      <c r="D619" t="s">
        <v>268</v>
      </c>
      <c r="E619" t="s">
        <v>278</v>
      </c>
      <c r="F619" s="21">
        <v>39916</v>
      </c>
      <c r="G619" t="s">
        <v>1228</v>
      </c>
      <c r="H619" t="s">
        <v>6</v>
      </c>
      <c r="I619" t="str">
        <f t="shared" si="9"/>
        <v>Mathis Tauchmann</v>
      </c>
    </row>
    <row r="620" spans="1:9" x14ac:dyDescent="0.2">
      <c r="A620" t="s">
        <v>1281</v>
      </c>
      <c r="B620" t="s">
        <v>1282</v>
      </c>
      <c r="C620" t="s">
        <v>776</v>
      </c>
      <c r="D620" t="s">
        <v>268</v>
      </c>
      <c r="E620" t="s">
        <v>278</v>
      </c>
      <c r="F620" s="21">
        <v>40371</v>
      </c>
      <c r="G620" t="s">
        <v>1228</v>
      </c>
      <c r="H620" t="s">
        <v>6</v>
      </c>
      <c r="I620" t="str">
        <f t="shared" si="9"/>
        <v>Paul Tredopp</v>
      </c>
    </row>
    <row r="621" spans="1:9" x14ac:dyDescent="0.2">
      <c r="A621" t="s">
        <v>1283</v>
      </c>
      <c r="B621" t="s">
        <v>1284</v>
      </c>
      <c r="C621" t="s">
        <v>434</v>
      </c>
      <c r="D621" t="s">
        <v>268</v>
      </c>
      <c r="E621" t="s">
        <v>269</v>
      </c>
      <c r="F621" s="21">
        <v>34178</v>
      </c>
      <c r="G621" t="s">
        <v>1228</v>
      </c>
      <c r="H621" t="s">
        <v>6</v>
      </c>
      <c r="I621" t="str">
        <f t="shared" si="9"/>
        <v>Tanja Birkel</v>
      </c>
    </row>
    <row r="622" spans="1:9" x14ac:dyDescent="0.2">
      <c r="A622" t="s">
        <v>1285</v>
      </c>
      <c r="B622" t="s">
        <v>1286</v>
      </c>
      <c r="C622" t="s">
        <v>229</v>
      </c>
      <c r="D622" t="s">
        <v>268</v>
      </c>
      <c r="E622" t="s">
        <v>278</v>
      </c>
      <c r="F622" s="21">
        <v>40312</v>
      </c>
      <c r="G622" t="s">
        <v>1228</v>
      </c>
      <c r="H622" t="s">
        <v>6</v>
      </c>
      <c r="I622" t="str">
        <f t="shared" si="9"/>
        <v>Jonas Kleine</v>
      </c>
    </row>
    <row r="623" spans="1:9" x14ac:dyDescent="0.2">
      <c r="A623" t="s">
        <v>1287</v>
      </c>
      <c r="B623" t="s">
        <v>1288</v>
      </c>
      <c r="C623" t="s">
        <v>68</v>
      </c>
      <c r="D623" t="s">
        <v>268</v>
      </c>
      <c r="E623" t="s">
        <v>278</v>
      </c>
      <c r="F623" s="21">
        <v>39335</v>
      </c>
      <c r="G623" t="s">
        <v>1228</v>
      </c>
      <c r="H623" t="s">
        <v>6</v>
      </c>
      <c r="I623" t="str">
        <f t="shared" si="9"/>
        <v>Felix Ammann</v>
      </c>
    </row>
    <row r="624" spans="1:9" x14ac:dyDescent="0.2">
      <c r="A624" t="s">
        <v>1690</v>
      </c>
      <c r="B624" t="s">
        <v>121</v>
      </c>
      <c r="C624" t="s">
        <v>150</v>
      </c>
      <c r="D624" t="s">
        <v>268</v>
      </c>
      <c r="E624" t="s">
        <v>269</v>
      </c>
      <c r="F624" s="21">
        <v>40988</v>
      </c>
      <c r="G624" t="s">
        <v>1228</v>
      </c>
      <c r="H624" t="s">
        <v>6</v>
      </c>
      <c r="I624" t="str">
        <f t="shared" si="9"/>
        <v>Annika Schmitt</v>
      </c>
    </row>
    <row r="625" spans="1:9" x14ac:dyDescent="0.2">
      <c r="A625" t="s">
        <v>1691</v>
      </c>
      <c r="B625" t="s">
        <v>1692</v>
      </c>
      <c r="C625" t="s">
        <v>108</v>
      </c>
      <c r="D625" t="s">
        <v>268</v>
      </c>
      <c r="E625" t="s">
        <v>278</v>
      </c>
      <c r="F625" s="21">
        <v>31540</v>
      </c>
      <c r="G625" t="s">
        <v>1228</v>
      </c>
      <c r="H625" t="s">
        <v>6</v>
      </c>
      <c r="I625" t="str">
        <f t="shared" si="9"/>
        <v>Sebastian Urban</v>
      </c>
    </row>
    <row r="626" spans="1:9" x14ac:dyDescent="0.2">
      <c r="A626" t="s">
        <v>1289</v>
      </c>
      <c r="B626" t="s">
        <v>424</v>
      </c>
      <c r="C626" t="s">
        <v>1290</v>
      </c>
      <c r="D626" t="s">
        <v>268</v>
      </c>
      <c r="E626" t="s">
        <v>269</v>
      </c>
      <c r="F626" s="21">
        <v>39969</v>
      </c>
      <c r="G626" t="s">
        <v>1228</v>
      </c>
      <c r="H626" t="s">
        <v>6</v>
      </c>
      <c r="I626" t="str">
        <f t="shared" si="9"/>
        <v>Helena Walter</v>
      </c>
    </row>
    <row r="627" spans="1:9" x14ac:dyDescent="0.2">
      <c r="A627" t="s">
        <v>1291</v>
      </c>
      <c r="B627" t="s">
        <v>121</v>
      </c>
      <c r="C627" t="s">
        <v>91</v>
      </c>
      <c r="D627" t="s">
        <v>268</v>
      </c>
      <c r="E627" t="s">
        <v>278</v>
      </c>
      <c r="F627" s="21">
        <v>39797</v>
      </c>
      <c r="G627" t="s">
        <v>1228</v>
      </c>
      <c r="H627" t="s">
        <v>6</v>
      </c>
      <c r="I627" t="str">
        <f t="shared" si="9"/>
        <v>Christian Schmitt</v>
      </c>
    </row>
    <row r="628" spans="1:9" x14ac:dyDescent="0.2">
      <c r="A628" t="s">
        <v>1292</v>
      </c>
      <c r="B628" t="s">
        <v>1279</v>
      </c>
      <c r="C628" t="s">
        <v>515</v>
      </c>
      <c r="D628" t="s">
        <v>268</v>
      </c>
      <c r="E628" t="s">
        <v>278</v>
      </c>
      <c r="F628" s="21">
        <v>39313</v>
      </c>
      <c r="G628" t="s">
        <v>1228</v>
      </c>
      <c r="H628" t="s">
        <v>6</v>
      </c>
      <c r="I628" t="str">
        <f t="shared" si="9"/>
        <v>Milan Tauchmann</v>
      </c>
    </row>
    <row r="629" spans="1:9" x14ac:dyDescent="0.2">
      <c r="A629" t="s">
        <v>1694</v>
      </c>
      <c r="B629" t="s">
        <v>255</v>
      </c>
      <c r="C629" t="s">
        <v>1413</v>
      </c>
      <c r="D629" t="s">
        <v>268</v>
      </c>
      <c r="E629" t="s">
        <v>269</v>
      </c>
      <c r="F629" s="21">
        <v>39213</v>
      </c>
      <c r="G629" t="s">
        <v>1228</v>
      </c>
      <c r="H629" t="s">
        <v>6</v>
      </c>
      <c r="I629" t="str">
        <f t="shared" si="9"/>
        <v>Jule Becker</v>
      </c>
    </row>
    <row r="630" spans="1:9" x14ac:dyDescent="0.2">
      <c r="A630" t="s">
        <v>1293</v>
      </c>
      <c r="B630" t="s">
        <v>1294</v>
      </c>
      <c r="C630" t="s">
        <v>1295</v>
      </c>
      <c r="D630" t="s">
        <v>268</v>
      </c>
      <c r="E630" t="s">
        <v>278</v>
      </c>
      <c r="F630" s="21">
        <v>28511</v>
      </c>
      <c r="G630" t="s">
        <v>1228</v>
      </c>
      <c r="H630" t="s">
        <v>6</v>
      </c>
      <c r="I630" t="str">
        <f t="shared" si="9"/>
        <v>Niko Kirchner</v>
      </c>
    </row>
    <row r="631" spans="1:9" x14ac:dyDescent="0.2">
      <c r="A631" t="s">
        <v>1613</v>
      </c>
      <c r="B631" t="s">
        <v>1614</v>
      </c>
      <c r="C631" t="s">
        <v>969</v>
      </c>
      <c r="D631" t="s">
        <v>268</v>
      </c>
      <c r="E631" t="s">
        <v>278</v>
      </c>
      <c r="F631" s="21">
        <v>40319</v>
      </c>
      <c r="G631" t="s">
        <v>1228</v>
      </c>
      <c r="H631" t="s">
        <v>6</v>
      </c>
      <c r="I631" t="str">
        <f t="shared" si="9"/>
        <v>Erik Schröer</v>
      </c>
    </row>
    <row r="632" spans="1:9" x14ac:dyDescent="0.2">
      <c r="A632" t="s">
        <v>1296</v>
      </c>
      <c r="B632" t="s">
        <v>204</v>
      </c>
      <c r="C632" t="s">
        <v>237</v>
      </c>
      <c r="D632" t="s">
        <v>268</v>
      </c>
      <c r="E632" t="s">
        <v>278</v>
      </c>
      <c r="F632" s="21">
        <v>37065</v>
      </c>
      <c r="G632" t="s">
        <v>1228</v>
      </c>
      <c r="H632" t="s">
        <v>6</v>
      </c>
      <c r="I632" t="str">
        <f t="shared" si="9"/>
        <v>Tim Tamino Seifert</v>
      </c>
    </row>
    <row r="633" spans="1:9" x14ac:dyDescent="0.2">
      <c r="A633" t="s">
        <v>3075</v>
      </c>
      <c r="B633" t="s">
        <v>219</v>
      </c>
      <c r="C633" t="s">
        <v>1553</v>
      </c>
      <c r="D633" t="s">
        <v>268</v>
      </c>
      <c r="E633" t="s">
        <v>269</v>
      </c>
      <c r="F633" s="21">
        <v>33988</v>
      </c>
      <c r="G633" t="s">
        <v>1228</v>
      </c>
      <c r="H633" t="s">
        <v>6</v>
      </c>
      <c r="I633" t="str">
        <f t="shared" si="9"/>
        <v>Nathalie Schwarz</v>
      </c>
    </row>
    <row r="634" spans="1:9" x14ac:dyDescent="0.2">
      <c r="A634" t="s">
        <v>2901</v>
      </c>
      <c r="B634" t="s">
        <v>2900</v>
      </c>
      <c r="C634" t="s">
        <v>2899</v>
      </c>
      <c r="D634" t="s">
        <v>358</v>
      </c>
      <c r="E634" t="s">
        <v>278</v>
      </c>
      <c r="F634" s="21">
        <v>31572</v>
      </c>
      <c r="G634" t="s">
        <v>1228</v>
      </c>
      <c r="H634" t="s">
        <v>6</v>
      </c>
      <c r="I634" t="str">
        <f t="shared" si="9"/>
        <v>Ran Hou</v>
      </c>
    </row>
    <row r="635" spans="1:9" x14ac:dyDescent="0.2">
      <c r="A635" t="s">
        <v>1811</v>
      </c>
      <c r="B635" t="s">
        <v>112</v>
      </c>
      <c r="C635" t="s">
        <v>1812</v>
      </c>
      <c r="D635" t="s">
        <v>268</v>
      </c>
      <c r="E635" t="s">
        <v>269</v>
      </c>
      <c r="F635" s="21">
        <v>38302</v>
      </c>
      <c r="G635" t="s">
        <v>1228</v>
      </c>
      <c r="H635" t="s">
        <v>6</v>
      </c>
      <c r="I635" t="str">
        <f t="shared" si="9"/>
        <v>Caitlin Barth</v>
      </c>
    </row>
    <row r="636" spans="1:9" x14ac:dyDescent="0.2">
      <c r="A636" t="s">
        <v>3292</v>
      </c>
      <c r="B636" t="s">
        <v>3293</v>
      </c>
      <c r="C636" t="s">
        <v>3294</v>
      </c>
      <c r="D636" t="s">
        <v>364</v>
      </c>
      <c r="E636" t="s">
        <v>278</v>
      </c>
      <c r="F636" s="21">
        <v>34659</v>
      </c>
      <c r="G636" t="s">
        <v>1228</v>
      </c>
      <c r="H636" t="s">
        <v>6</v>
      </c>
      <c r="I636" t="str">
        <f t="shared" si="9"/>
        <v>Surbhit Wagle</v>
      </c>
    </row>
    <row r="637" spans="1:9" x14ac:dyDescent="0.2">
      <c r="A637" t="s">
        <v>1527</v>
      </c>
      <c r="B637" t="s">
        <v>213</v>
      </c>
      <c r="C637" t="s">
        <v>110</v>
      </c>
      <c r="D637" t="s">
        <v>268</v>
      </c>
      <c r="E637" t="s">
        <v>278</v>
      </c>
      <c r="F637" s="21">
        <v>28642</v>
      </c>
      <c r="G637" t="s">
        <v>1228</v>
      </c>
      <c r="H637" t="s">
        <v>6</v>
      </c>
      <c r="I637" t="str">
        <f t="shared" si="9"/>
        <v>Michael Goebel</v>
      </c>
    </row>
    <row r="638" spans="1:9" x14ac:dyDescent="0.2">
      <c r="A638" t="s">
        <v>3434</v>
      </c>
      <c r="B638" t="s">
        <v>3435</v>
      </c>
      <c r="C638" t="s">
        <v>227</v>
      </c>
      <c r="D638" t="s">
        <v>268</v>
      </c>
      <c r="E638" t="s">
        <v>278</v>
      </c>
      <c r="F638" s="21">
        <v>32164</v>
      </c>
      <c r="G638" t="s">
        <v>1228</v>
      </c>
      <c r="H638" t="s">
        <v>6</v>
      </c>
      <c r="I638" t="str">
        <f t="shared" si="9"/>
        <v>Hannes Segel</v>
      </c>
    </row>
    <row r="639" spans="1:9" x14ac:dyDescent="0.2">
      <c r="A639" t="s">
        <v>3315</v>
      </c>
      <c r="B639" t="s">
        <v>395</v>
      </c>
      <c r="C639" t="s">
        <v>3316</v>
      </c>
      <c r="D639" t="s">
        <v>1566</v>
      </c>
      <c r="E639" t="s">
        <v>278</v>
      </c>
      <c r="F639" s="21">
        <v>31223</v>
      </c>
      <c r="G639" t="s">
        <v>1228</v>
      </c>
      <c r="H639" t="s">
        <v>6</v>
      </c>
      <c r="I639" t="str">
        <f t="shared" si="9"/>
        <v>Yuan-An Liu</v>
      </c>
    </row>
    <row r="640" spans="1:9" x14ac:dyDescent="0.2">
      <c r="A640" t="s">
        <v>3436</v>
      </c>
      <c r="B640" t="s">
        <v>1449</v>
      </c>
      <c r="C640" t="s">
        <v>2498</v>
      </c>
      <c r="D640" t="s">
        <v>268</v>
      </c>
      <c r="E640" t="s">
        <v>269</v>
      </c>
      <c r="F640" s="21">
        <v>42012</v>
      </c>
      <c r="G640" t="s">
        <v>1228</v>
      </c>
      <c r="H640" t="s">
        <v>6</v>
      </c>
      <c r="I640" t="str">
        <f t="shared" si="9"/>
        <v>Jenny Vogt</v>
      </c>
    </row>
    <row r="641" spans="1:9" x14ac:dyDescent="0.2">
      <c r="A641" t="s">
        <v>3437</v>
      </c>
      <c r="B641" t="s">
        <v>3438</v>
      </c>
      <c r="C641" t="s">
        <v>174</v>
      </c>
      <c r="D641" t="s">
        <v>268</v>
      </c>
      <c r="E641" t="s">
        <v>269</v>
      </c>
      <c r="F641" s="21">
        <v>41843</v>
      </c>
      <c r="G641" t="s">
        <v>1228</v>
      </c>
      <c r="H641" t="s">
        <v>6</v>
      </c>
      <c r="I641" t="str">
        <f t="shared" si="9"/>
        <v>Eva Dimitrov</v>
      </c>
    </row>
    <row r="642" spans="1:9" x14ac:dyDescent="0.2">
      <c r="A642" t="s">
        <v>3439</v>
      </c>
      <c r="B642" t="s">
        <v>1277</v>
      </c>
      <c r="C642" t="s">
        <v>2387</v>
      </c>
      <c r="D642" t="s">
        <v>268</v>
      </c>
      <c r="E642" t="s">
        <v>278</v>
      </c>
      <c r="F642" s="21">
        <v>41338</v>
      </c>
      <c r="G642" t="s">
        <v>1228</v>
      </c>
      <c r="H642" t="s">
        <v>6</v>
      </c>
      <c r="I642" t="str">
        <f t="shared" ref="I642:I705" si="10">CONCATENATE(C642," ",B642)</f>
        <v>Tom Schalon</v>
      </c>
    </row>
    <row r="643" spans="1:9" x14ac:dyDescent="0.2">
      <c r="A643" t="s">
        <v>3440</v>
      </c>
      <c r="B643" t="s">
        <v>3441</v>
      </c>
      <c r="C643" t="s">
        <v>57</v>
      </c>
      <c r="D643" t="s">
        <v>268</v>
      </c>
      <c r="E643" t="s">
        <v>269</v>
      </c>
      <c r="F643" s="21">
        <v>35197</v>
      </c>
      <c r="G643" t="s">
        <v>1228</v>
      </c>
      <c r="H643" t="s">
        <v>6</v>
      </c>
      <c r="I643" t="str">
        <f t="shared" si="10"/>
        <v>Jessica Kadlecek</v>
      </c>
    </row>
    <row r="644" spans="1:9" x14ac:dyDescent="0.2">
      <c r="A644" t="s">
        <v>3442</v>
      </c>
      <c r="B644" t="s">
        <v>3443</v>
      </c>
      <c r="C644" t="s">
        <v>250</v>
      </c>
      <c r="D644" t="s">
        <v>268</v>
      </c>
      <c r="E644" t="s">
        <v>269</v>
      </c>
      <c r="F644" s="21">
        <v>41941</v>
      </c>
      <c r="G644" t="s">
        <v>1228</v>
      </c>
      <c r="H644" t="s">
        <v>6</v>
      </c>
      <c r="I644" t="str">
        <f t="shared" si="10"/>
        <v>Hannah Bagnoli</v>
      </c>
    </row>
    <row r="645" spans="1:9" x14ac:dyDescent="0.2">
      <c r="A645" t="s">
        <v>3444</v>
      </c>
      <c r="B645" t="s">
        <v>3445</v>
      </c>
      <c r="C645" t="s">
        <v>436</v>
      </c>
      <c r="D645" t="s">
        <v>268</v>
      </c>
      <c r="E645" t="s">
        <v>278</v>
      </c>
      <c r="F645" s="21">
        <v>41201</v>
      </c>
      <c r="G645" t="s">
        <v>1228</v>
      </c>
      <c r="H645" t="s">
        <v>6</v>
      </c>
      <c r="I645" t="str">
        <f t="shared" si="10"/>
        <v>Bastian Klapproth</v>
      </c>
    </row>
    <row r="646" spans="1:9" x14ac:dyDescent="0.2">
      <c r="A646" t="s">
        <v>3770</v>
      </c>
      <c r="B646" t="s">
        <v>3785</v>
      </c>
      <c r="C646" t="s">
        <v>57</v>
      </c>
      <c r="D646" t="s">
        <v>268</v>
      </c>
      <c r="E646" t="s">
        <v>269</v>
      </c>
      <c r="F646" s="21">
        <v>32637</v>
      </c>
      <c r="G646" t="s">
        <v>1228</v>
      </c>
      <c r="H646" t="s">
        <v>6</v>
      </c>
      <c r="I646" t="str">
        <f t="shared" si="10"/>
        <v>Jessica Chow-Hubbertz</v>
      </c>
    </row>
    <row r="647" spans="1:9" x14ac:dyDescent="0.2">
      <c r="A647" t="s">
        <v>3771</v>
      </c>
      <c r="B647" t="s">
        <v>3772</v>
      </c>
      <c r="C647" t="s">
        <v>3773</v>
      </c>
      <c r="D647" t="s">
        <v>1566</v>
      </c>
      <c r="E647" t="s">
        <v>269</v>
      </c>
      <c r="F647" s="21">
        <v>34198</v>
      </c>
      <c r="G647" t="s">
        <v>1228</v>
      </c>
      <c r="H647" t="s">
        <v>6</v>
      </c>
      <c r="I647" t="str">
        <f t="shared" si="10"/>
        <v>Yu-San Kao</v>
      </c>
    </row>
    <row r="648" spans="1:9" x14ac:dyDescent="0.2">
      <c r="A648" t="s">
        <v>3786</v>
      </c>
      <c r="B648" t="s">
        <v>3449</v>
      </c>
      <c r="C648" t="s">
        <v>966</v>
      </c>
      <c r="D648" t="s">
        <v>268</v>
      </c>
      <c r="E648" t="s">
        <v>269</v>
      </c>
      <c r="F648" s="21">
        <v>25085</v>
      </c>
      <c r="G648" t="s">
        <v>1228</v>
      </c>
      <c r="H648" t="s">
        <v>6</v>
      </c>
      <c r="I648" t="str">
        <f t="shared" si="10"/>
        <v>Susanne Engel</v>
      </c>
    </row>
    <row r="649" spans="1:9" x14ac:dyDescent="0.2">
      <c r="A649" t="s">
        <v>3879</v>
      </c>
      <c r="B649" t="s">
        <v>3880</v>
      </c>
      <c r="C649" t="s">
        <v>1043</v>
      </c>
      <c r="D649" t="s">
        <v>268</v>
      </c>
      <c r="E649" t="s">
        <v>269</v>
      </c>
      <c r="F649" s="21">
        <v>35760</v>
      </c>
      <c r="G649" t="s">
        <v>1228</v>
      </c>
      <c r="H649" t="s">
        <v>6</v>
      </c>
      <c r="I649" t="str">
        <f t="shared" si="10"/>
        <v>Clara Reithmeier</v>
      </c>
    </row>
    <row r="650" spans="1:9" x14ac:dyDescent="0.2">
      <c r="A650" t="s">
        <v>1616</v>
      </c>
      <c r="B650" t="s">
        <v>1617</v>
      </c>
      <c r="C650" t="s">
        <v>718</v>
      </c>
      <c r="D650" t="s">
        <v>268</v>
      </c>
      <c r="E650" t="s">
        <v>278</v>
      </c>
      <c r="F650" s="21">
        <v>23363</v>
      </c>
      <c r="G650" t="s">
        <v>1300</v>
      </c>
      <c r="H650" t="s">
        <v>1301</v>
      </c>
      <c r="I650" t="str">
        <f t="shared" si="10"/>
        <v>Steffen Beutlich</v>
      </c>
    </row>
    <row r="651" spans="1:9" x14ac:dyDescent="0.2">
      <c r="A651" t="s">
        <v>1298</v>
      </c>
      <c r="B651" t="s">
        <v>1299</v>
      </c>
      <c r="C651" t="s">
        <v>164</v>
      </c>
      <c r="D651" t="s">
        <v>268</v>
      </c>
      <c r="E651" t="s">
        <v>278</v>
      </c>
      <c r="F651" s="21">
        <v>24860</v>
      </c>
      <c r="G651" t="s">
        <v>1300</v>
      </c>
      <c r="H651" t="s">
        <v>1301</v>
      </c>
      <c r="I651" t="str">
        <f t="shared" si="10"/>
        <v>Thomas Kruschke</v>
      </c>
    </row>
    <row r="652" spans="1:9" x14ac:dyDescent="0.2">
      <c r="A652" t="s">
        <v>1302</v>
      </c>
      <c r="B652" t="s">
        <v>1303</v>
      </c>
      <c r="C652" t="s">
        <v>164</v>
      </c>
      <c r="D652" t="s">
        <v>268</v>
      </c>
      <c r="E652" t="s">
        <v>278</v>
      </c>
      <c r="F652" s="21">
        <v>24416</v>
      </c>
      <c r="G652" t="s">
        <v>1300</v>
      </c>
      <c r="H652" t="s">
        <v>1301</v>
      </c>
      <c r="I652" t="str">
        <f t="shared" si="10"/>
        <v>Thomas Wieland</v>
      </c>
    </row>
    <row r="653" spans="1:9" x14ac:dyDescent="0.2">
      <c r="A653" t="s">
        <v>1304</v>
      </c>
      <c r="B653" t="s">
        <v>1305</v>
      </c>
      <c r="C653" t="s">
        <v>1306</v>
      </c>
      <c r="D653" t="s">
        <v>268</v>
      </c>
      <c r="E653" t="s">
        <v>269</v>
      </c>
      <c r="F653" s="21">
        <v>21746</v>
      </c>
      <c r="G653" t="s">
        <v>1300</v>
      </c>
      <c r="H653" t="s">
        <v>1301</v>
      </c>
      <c r="I653" t="str">
        <f t="shared" si="10"/>
        <v>Iwona Kaintoch</v>
      </c>
    </row>
    <row r="654" spans="1:9" x14ac:dyDescent="0.2">
      <c r="A654" t="s">
        <v>1695</v>
      </c>
      <c r="B654" t="s">
        <v>411</v>
      </c>
      <c r="C654" t="s">
        <v>1063</v>
      </c>
      <c r="D654" t="s">
        <v>358</v>
      </c>
      <c r="E654" t="s">
        <v>278</v>
      </c>
      <c r="F654" s="21">
        <v>29240</v>
      </c>
      <c r="G654" t="s">
        <v>1300</v>
      </c>
      <c r="H654" t="s">
        <v>1301</v>
      </c>
      <c r="I654" t="str">
        <f t="shared" si="10"/>
        <v>Ronald Wong</v>
      </c>
    </row>
    <row r="655" spans="1:9" x14ac:dyDescent="0.2">
      <c r="A655" t="s">
        <v>1701</v>
      </c>
      <c r="B655" t="s">
        <v>1702</v>
      </c>
      <c r="C655" t="s">
        <v>1703</v>
      </c>
      <c r="D655" t="s">
        <v>1704</v>
      </c>
      <c r="E655" t="s">
        <v>278</v>
      </c>
      <c r="F655" s="21">
        <v>33409</v>
      </c>
      <c r="G655" t="s">
        <v>1300</v>
      </c>
      <c r="H655" t="s">
        <v>1301</v>
      </c>
      <c r="I655" t="str">
        <f t="shared" si="10"/>
        <v>Tony Tung Truong</v>
      </c>
    </row>
    <row r="656" spans="1:9" x14ac:dyDescent="0.2">
      <c r="A656" t="s">
        <v>3446</v>
      </c>
      <c r="B656" t="s">
        <v>3447</v>
      </c>
      <c r="C656" t="s">
        <v>132</v>
      </c>
      <c r="D656" t="s">
        <v>268</v>
      </c>
      <c r="E656" t="s">
        <v>278</v>
      </c>
      <c r="F656" s="21">
        <v>30744</v>
      </c>
      <c r="G656" t="s">
        <v>1300</v>
      </c>
      <c r="H656" t="s">
        <v>1301</v>
      </c>
      <c r="I656" t="str">
        <f t="shared" si="10"/>
        <v>Jonathan Schaab</v>
      </c>
    </row>
    <row r="657" spans="1:9" x14ac:dyDescent="0.2">
      <c r="A657" t="s">
        <v>3448</v>
      </c>
      <c r="B657" t="s">
        <v>3449</v>
      </c>
      <c r="C657" t="s">
        <v>120</v>
      </c>
      <c r="D657" t="s">
        <v>268</v>
      </c>
      <c r="E657" t="s">
        <v>278</v>
      </c>
      <c r="F657" s="21">
        <v>36455</v>
      </c>
      <c r="G657" t="s">
        <v>1300</v>
      </c>
      <c r="H657" t="s">
        <v>1301</v>
      </c>
      <c r="I657" t="str">
        <f t="shared" si="10"/>
        <v>Maximilian Engel</v>
      </c>
    </row>
    <row r="658" spans="1:9" x14ac:dyDescent="0.2">
      <c r="A658" t="s">
        <v>1307</v>
      </c>
      <c r="B658" t="s">
        <v>1308</v>
      </c>
      <c r="C658" t="s">
        <v>75</v>
      </c>
      <c r="D658" t="s">
        <v>268</v>
      </c>
      <c r="E658" t="s">
        <v>278</v>
      </c>
      <c r="F658" s="21">
        <v>28724</v>
      </c>
      <c r="G658" t="s">
        <v>1309</v>
      </c>
      <c r="H658" t="s">
        <v>1310</v>
      </c>
      <c r="I658" t="str">
        <f t="shared" si="10"/>
        <v>Björn Herzbach</v>
      </c>
    </row>
    <row r="659" spans="1:9" x14ac:dyDescent="0.2">
      <c r="A659" t="s">
        <v>1311</v>
      </c>
      <c r="B659" t="s">
        <v>1312</v>
      </c>
      <c r="C659" t="s">
        <v>209</v>
      </c>
      <c r="D659" t="s">
        <v>268</v>
      </c>
      <c r="E659" t="s">
        <v>278</v>
      </c>
      <c r="F659" s="21">
        <v>30960</v>
      </c>
      <c r="G659" t="s">
        <v>1309</v>
      </c>
      <c r="H659" t="s">
        <v>1310</v>
      </c>
      <c r="I659" t="str">
        <f t="shared" si="10"/>
        <v>Jan Leonhardt</v>
      </c>
    </row>
    <row r="660" spans="1:9" x14ac:dyDescent="0.2">
      <c r="A660" t="s">
        <v>1705</v>
      </c>
      <c r="B660" t="s">
        <v>255</v>
      </c>
      <c r="C660" t="s">
        <v>425</v>
      </c>
      <c r="D660" t="s">
        <v>268</v>
      </c>
      <c r="E660" t="s">
        <v>278</v>
      </c>
      <c r="F660" s="21">
        <v>23147</v>
      </c>
      <c r="G660" t="s">
        <v>1309</v>
      </c>
      <c r="H660" t="s">
        <v>1310</v>
      </c>
      <c r="I660" t="str">
        <f t="shared" si="10"/>
        <v>Jürgen Becker</v>
      </c>
    </row>
    <row r="661" spans="1:9" x14ac:dyDescent="0.2">
      <c r="A661" t="s">
        <v>1708</v>
      </c>
      <c r="B661" t="s">
        <v>1709</v>
      </c>
      <c r="C661" t="s">
        <v>899</v>
      </c>
      <c r="D661" t="s">
        <v>268</v>
      </c>
      <c r="E661" t="s">
        <v>278</v>
      </c>
      <c r="F661" s="21">
        <v>15183</v>
      </c>
      <c r="G661" t="s">
        <v>1309</v>
      </c>
      <c r="H661" t="s">
        <v>1310</v>
      </c>
      <c r="I661" t="str">
        <f t="shared" si="10"/>
        <v>Harald Merkelbach</v>
      </c>
    </row>
    <row r="662" spans="1:9" x14ac:dyDescent="0.2">
      <c r="A662" t="s">
        <v>1712</v>
      </c>
      <c r="B662" t="s">
        <v>1207</v>
      </c>
      <c r="C662" t="s">
        <v>87</v>
      </c>
      <c r="D662" t="s">
        <v>268</v>
      </c>
      <c r="E662" t="s">
        <v>278</v>
      </c>
      <c r="F662" s="21">
        <v>16266</v>
      </c>
      <c r="G662" t="s">
        <v>1309</v>
      </c>
      <c r="H662" t="s">
        <v>1310</v>
      </c>
      <c r="I662" t="str">
        <f t="shared" si="10"/>
        <v>Norbert Wolf</v>
      </c>
    </row>
    <row r="663" spans="1:9" x14ac:dyDescent="0.2">
      <c r="A663" t="s">
        <v>1713</v>
      </c>
      <c r="B663" t="s">
        <v>1207</v>
      </c>
      <c r="C663" t="s">
        <v>193</v>
      </c>
      <c r="D663" t="s">
        <v>268</v>
      </c>
      <c r="E663" t="s">
        <v>278</v>
      </c>
      <c r="F663" s="21">
        <v>17051</v>
      </c>
      <c r="G663" t="s">
        <v>1309</v>
      </c>
      <c r="H663" t="s">
        <v>1310</v>
      </c>
      <c r="I663" t="str">
        <f t="shared" si="10"/>
        <v>Peter Wolf</v>
      </c>
    </row>
    <row r="664" spans="1:9" x14ac:dyDescent="0.2">
      <c r="A664" t="s">
        <v>1313</v>
      </c>
      <c r="B664" t="s">
        <v>1314</v>
      </c>
      <c r="C664" t="s">
        <v>579</v>
      </c>
      <c r="D664" t="s">
        <v>268</v>
      </c>
      <c r="E664" t="s">
        <v>278</v>
      </c>
      <c r="F664" s="21">
        <v>17797</v>
      </c>
      <c r="G664" t="s">
        <v>1309</v>
      </c>
      <c r="H664" t="s">
        <v>1310</v>
      </c>
      <c r="I664" t="str">
        <f t="shared" si="10"/>
        <v>Günther Wiprich</v>
      </c>
    </row>
    <row r="665" spans="1:9" x14ac:dyDescent="0.2">
      <c r="A665" t="s">
        <v>1316</v>
      </c>
      <c r="B665" t="s">
        <v>1317</v>
      </c>
      <c r="C665" t="s">
        <v>174</v>
      </c>
      <c r="D665" t="s">
        <v>268</v>
      </c>
      <c r="E665" t="s">
        <v>269</v>
      </c>
      <c r="F665" s="21">
        <v>22415</v>
      </c>
      <c r="G665" t="s">
        <v>1309</v>
      </c>
      <c r="H665" t="s">
        <v>1310</v>
      </c>
      <c r="I665" t="str">
        <f t="shared" si="10"/>
        <v>Eva Scholten</v>
      </c>
    </row>
    <row r="666" spans="1:9" x14ac:dyDescent="0.2">
      <c r="A666" t="s">
        <v>1318</v>
      </c>
      <c r="B666" t="s">
        <v>1066</v>
      </c>
      <c r="C666" t="s">
        <v>59</v>
      </c>
      <c r="D666" t="s">
        <v>268</v>
      </c>
      <c r="E666" t="s">
        <v>269</v>
      </c>
      <c r="F666" s="21">
        <v>29388</v>
      </c>
      <c r="G666" t="s">
        <v>1309</v>
      </c>
      <c r="H666" t="s">
        <v>1310</v>
      </c>
      <c r="I666" t="str">
        <f t="shared" si="10"/>
        <v>Daniela Mohr</v>
      </c>
    </row>
    <row r="667" spans="1:9" x14ac:dyDescent="0.2">
      <c r="A667" t="s">
        <v>1319</v>
      </c>
      <c r="B667" t="s">
        <v>1320</v>
      </c>
      <c r="C667" t="s">
        <v>1321</v>
      </c>
      <c r="D667" t="s">
        <v>268</v>
      </c>
      <c r="E667" t="s">
        <v>269</v>
      </c>
      <c r="F667" s="21">
        <v>30499</v>
      </c>
      <c r="G667" t="s">
        <v>1309</v>
      </c>
      <c r="H667" t="s">
        <v>1310</v>
      </c>
      <c r="I667" t="str">
        <f t="shared" si="10"/>
        <v>Manuela Adams</v>
      </c>
    </row>
    <row r="668" spans="1:9" x14ac:dyDescent="0.2">
      <c r="A668" t="s">
        <v>1322</v>
      </c>
      <c r="B668" t="s">
        <v>1323</v>
      </c>
      <c r="C668" t="s">
        <v>1324</v>
      </c>
      <c r="D668" t="s">
        <v>268</v>
      </c>
      <c r="E668" t="s">
        <v>269</v>
      </c>
      <c r="F668" s="21">
        <v>28264</v>
      </c>
      <c r="G668" t="s">
        <v>1309</v>
      </c>
      <c r="H668" t="s">
        <v>1310</v>
      </c>
      <c r="I668" t="str">
        <f t="shared" si="10"/>
        <v>Katja Zapp</v>
      </c>
    </row>
    <row r="669" spans="1:9" x14ac:dyDescent="0.2">
      <c r="A669" t="s">
        <v>1325</v>
      </c>
      <c r="B669" t="s">
        <v>1326</v>
      </c>
      <c r="C669" t="s">
        <v>128</v>
      </c>
      <c r="D669" t="s">
        <v>268</v>
      </c>
      <c r="E669" t="s">
        <v>278</v>
      </c>
      <c r="F669" s="21">
        <v>36542</v>
      </c>
      <c r="G669" t="s">
        <v>1309</v>
      </c>
      <c r="H669" t="s">
        <v>1310</v>
      </c>
      <c r="I669" t="str">
        <f t="shared" si="10"/>
        <v>Timon Klingenberg</v>
      </c>
    </row>
    <row r="670" spans="1:9" x14ac:dyDescent="0.2">
      <c r="A670" t="s">
        <v>1328</v>
      </c>
      <c r="B670" t="s">
        <v>223</v>
      </c>
      <c r="C670" t="s">
        <v>1329</v>
      </c>
      <c r="D670" t="s">
        <v>268</v>
      </c>
      <c r="E670" t="s">
        <v>269</v>
      </c>
      <c r="F670" s="21">
        <v>32635</v>
      </c>
      <c r="G670" t="s">
        <v>1309</v>
      </c>
      <c r="H670" t="s">
        <v>1310</v>
      </c>
      <c r="I670" t="str">
        <f t="shared" si="10"/>
        <v>Nadja Kaiser</v>
      </c>
    </row>
    <row r="671" spans="1:9" x14ac:dyDescent="0.2">
      <c r="A671" t="s">
        <v>1686</v>
      </c>
      <c r="B671" t="s">
        <v>956</v>
      </c>
      <c r="C671" t="s">
        <v>1324</v>
      </c>
      <c r="D671" t="s">
        <v>268</v>
      </c>
      <c r="E671" t="s">
        <v>269</v>
      </c>
      <c r="F671" s="21">
        <v>29630</v>
      </c>
      <c r="G671" t="s">
        <v>1309</v>
      </c>
      <c r="H671" t="s">
        <v>1310</v>
      </c>
      <c r="I671" t="str">
        <f t="shared" si="10"/>
        <v>Katja Werner</v>
      </c>
    </row>
    <row r="672" spans="1:9" x14ac:dyDescent="0.2">
      <c r="A672" t="s">
        <v>1330</v>
      </c>
      <c r="B672" t="s">
        <v>1331</v>
      </c>
      <c r="C672" t="s">
        <v>59</v>
      </c>
      <c r="D672" t="s">
        <v>268</v>
      </c>
      <c r="E672" t="s">
        <v>269</v>
      </c>
      <c r="F672" s="21">
        <v>30957</v>
      </c>
      <c r="G672" t="s">
        <v>1309</v>
      </c>
      <c r="H672" t="s">
        <v>1310</v>
      </c>
      <c r="I672" t="str">
        <f t="shared" si="10"/>
        <v>Daniela Fell</v>
      </c>
    </row>
    <row r="673" spans="1:9" x14ac:dyDescent="0.2">
      <c r="A673" t="s">
        <v>1332</v>
      </c>
      <c r="B673" t="s">
        <v>1032</v>
      </c>
      <c r="C673" t="s">
        <v>1333</v>
      </c>
      <c r="D673" t="s">
        <v>268</v>
      </c>
      <c r="E673" t="s">
        <v>269</v>
      </c>
      <c r="F673" s="21">
        <v>37455</v>
      </c>
      <c r="G673" t="s">
        <v>1309</v>
      </c>
      <c r="H673" t="s">
        <v>1310</v>
      </c>
      <c r="I673" t="str">
        <f t="shared" si="10"/>
        <v>Iona Kuhn</v>
      </c>
    </row>
    <row r="674" spans="1:9" x14ac:dyDescent="0.2">
      <c r="A674" t="s">
        <v>1334</v>
      </c>
      <c r="B674" t="s">
        <v>1335</v>
      </c>
      <c r="C674" t="s">
        <v>189</v>
      </c>
      <c r="D674" t="s">
        <v>268</v>
      </c>
      <c r="E674" t="s">
        <v>278</v>
      </c>
      <c r="F674" s="21">
        <v>23162</v>
      </c>
      <c r="G674" t="s">
        <v>1309</v>
      </c>
      <c r="H674" t="s">
        <v>1310</v>
      </c>
      <c r="I674" t="str">
        <f t="shared" si="10"/>
        <v>Marc Reisner</v>
      </c>
    </row>
    <row r="675" spans="1:9" x14ac:dyDescent="0.2">
      <c r="A675" t="s">
        <v>1336</v>
      </c>
      <c r="B675" t="s">
        <v>1337</v>
      </c>
      <c r="C675" t="s">
        <v>125</v>
      </c>
      <c r="D675" t="s">
        <v>268</v>
      </c>
      <c r="E675" t="s">
        <v>278</v>
      </c>
      <c r="F675" s="21">
        <v>32669</v>
      </c>
      <c r="G675" t="s">
        <v>1309</v>
      </c>
      <c r="H675" t="s">
        <v>1310</v>
      </c>
      <c r="I675" t="str">
        <f t="shared" si="10"/>
        <v>Christoph Grube</v>
      </c>
    </row>
    <row r="676" spans="1:9" x14ac:dyDescent="0.2">
      <c r="A676" t="s">
        <v>1338</v>
      </c>
      <c r="B676" t="s">
        <v>1339</v>
      </c>
      <c r="C676" t="s">
        <v>1340</v>
      </c>
      <c r="D676" t="s">
        <v>268</v>
      </c>
      <c r="E676" t="s">
        <v>278</v>
      </c>
      <c r="F676" s="21">
        <v>31629</v>
      </c>
      <c r="G676" t="s">
        <v>1309</v>
      </c>
      <c r="H676" t="s">
        <v>1310</v>
      </c>
      <c r="I676" t="str">
        <f t="shared" si="10"/>
        <v>Henning Prause</v>
      </c>
    </row>
    <row r="677" spans="1:9" x14ac:dyDescent="0.2">
      <c r="A677" t="s">
        <v>1342</v>
      </c>
      <c r="B677" t="s">
        <v>1343</v>
      </c>
      <c r="C677" t="s">
        <v>293</v>
      </c>
      <c r="D677" t="s">
        <v>268</v>
      </c>
      <c r="E677" t="s">
        <v>269</v>
      </c>
      <c r="F677" s="21">
        <v>33489</v>
      </c>
      <c r="G677" t="s">
        <v>1309</v>
      </c>
      <c r="H677" t="s">
        <v>1310</v>
      </c>
      <c r="I677" t="str">
        <f t="shared" si="10"/>
        <v>Amelie Varbanov</v>
      </c>
    </row>
    <row r="678" spans="1:9" x14ac:dyDescent="0.2">
      <c r="A678" t="s">
        <v>1344</v>
      </c>
      <c r="B678" t="s">
        <v>1345</v>
      </c>
      <c r="C678" t="s">
        <v>1042</v>
      </c>
      <c r="D678" t="s">
        <v>268</v>
      </c>
      <c r="E678" t="s">
        <v>269</v>
      </c>
      <c r="F678" s="21">
        <v>34339</v>
      </c>
      <c r="G678" t="s">
        <v>1309</v>
      </c>
      <c r="H678" t="s">
        <v>1310</v>
      </c>
      <c r="I678" t="str">
        <f t="shared" si="10"/>
        <v>Anna Zielke</v>
      </c>
    </row>
    <row r="679" spans="1:9" x14ac:dyDescent="0.2">
      <c r="A679" t="s">
        <v>1346</v>
      </c>
      <c r="B679" t="s">
        <v>1347</v>
      </c>
      <c r="C679" t="s">
        <v>1042</v>
      </c>
      <c r="D679" t="s">
        <v>268</v>
      </c>
      <c r="E679" t="s">
        <v>269</v>
      </c>
      <c r="F679" s="21">
        <v>38000</v>
      </c>
      <c r="G679" t="s">
        <v>1309</v>
      </c>
      <c r="H679" t="s">
        <v>1310</v>
      </c>
      <c r="I679" t="str">
        <f t="shared" si="10"/>
        <v>Anna Remenyi</v>
      </c>
    </row>
    <row r="680" spans="1:9" x14ac:dyDescent="0.2">
      <c r="A680" t="s">
        <v>1348</v>
      </c>
      <c r="B680" t="s">
        <v>1347</v>
      </c>
      <c r="C680" t="s">
        <v>215</v>
      </c>
      <c r="D680" t="s">
        <v>268</v>
      </c>
      <c r="E680" t="s">
        <v>278</v>
      </c>
      <c r="F680" s="21">
        <v>38557</v>
      </c>
      <c r="G680" t="s">
        <v>1309</v>
      </c>
      <c r="H680" t="s">
        <v>1310</v>
      </c>
      <c r="I680" t="str">
        <f t="shared" si="10"/>
        <v>David Remenyi</v>
      </c>
    </row>
    <row r="681" spans="1:9" x14ac:dyDescent="0.2">
      <c r="A681" t="s">
        <v>1349</v>
      </c>
      <c r="B681" t="s">
        <v>1350</v>
      </c>
      <c r="C681" t="s">
        <v>1351</v>
      </c>
      <c r="D681" t="s">
        <v>268</v>
      </c>
      <c r="E681" t="s">
        <v>278</v>
      </c>
      <c r="F681" s="21">
        <v>33887</v>
      </c>
      <c r="G681" t="s">
        <v>1309</v>
      </c>
      <c r="H681" t="s">
        <v>1310</v>
      </c>
      <c r="I681" t="str">
        <f t="shared" si="10"/>
        <v>Felipe Medinger</v>
      </c>
    </row>
    <row r="682" spans="1:9" x14ac:dyDescent="0.2">
      <c r="A682" t="s">
        <v>1352</v>
      </c>
      <c r="B682" t="s">
        <v>949</v>
      </c>
      <c r="C682" t="s">
        <v>118</v>
      </c>
      <c r="D682" t="s">
        <v>268</v>
      </c>
      <c r="E682" t="s">
        <v>278</v>
      </c>
      <c r="F682" s="21">
        <v>35943</v>
      </c>
      <c r="G682" t="s">
        <v>1309</v>
      </c>
      <c r="H682" t="s">
        <v>1310</v>
      </c>
      <c r="I682" t="str">
        <f t="shared" si="10"/>
        <v>Daniel Schmidt</v>
      </c>
    </row>
    <row r="683" spans="1:9" x14ac:dyDescent="0.2">
      <c r="A683" t="s">
        <v>3073</v>
      </c>
      <c r="B683" t="s">
        <v>325</v>
      </c>
      <c r="C683" t="s">
        <v>497</v>
      </c>
      <c r="D683" t="s">
        <v>268</v>
      </c>
      <c r="E683" t="s">
        <v>278</v>
      </c>
      <c r="F683" s="21">
        <v>39314</v>
      </c>
      <c r="G683" t="s">
        <v>1309</v>
      </c>
      <c r="H683" t="s">
        <v>1310</v>
      </c>
      <c r="I683" t="str">
        <f t="shared" si="10"/>
        <v>Philipp Reiter</v>
      </c>
    </row>
    <row r="684" spans="1:9" x14ac:dyDescent="0.2">
      <c r="A684" t="s">
        <v>3072</v>
      </c>
      <c r="B684" t="s">
        <v>3071</v>
      </c>
      <c r="C684" t="s">
        <v>209</v>
      </c>
      <c r="D684" t="s">
        <v>268</v>
      </c>
      <c r="E684" t="s">
        <v>278</v>
      </c>
      <c r="F684" s="21">
        <v>38725</v>
      </c>
      <c r="G684" t="s">
        <v>1309</v>
      </c>
      <c r="H684" t="s">
        <v>1310</v>
      </c>
      <c r="I684" t="str">
        <f t="shared" si="10"/>
        <v>Jan Laszkiewicz</v>
      </c>
    </row>
    <row r="685" spans="1:9" x14ac:dyDescent="0.2">
      <c r="A685" t="s">
        <v>2465</v>
      </c>
      <c r="B685" t="s">
        <v>648</v>
      </c>
      <c r="C685" t="s">
        <v>1753</v>
      </c>
      <c r="D685" t="s">
        <v>268</v>
      </c>
      <c r="E685" t="s">
        <v>269</v>
      </c>
      <c r="F685" s="21">
        <v>33083</v>
      </c>
      <c r="G685" t="s">
        <v>1309</v>
      </c>
      <c r="H685" t="s">
        <v>1310</v>
      </c>
      <c r="I685" t="str">
        <f t="shared" si="10"/>
        <v>Kathrin Bernd</v>
      </c>
    </row>
    <row r="686" spans="1:9" x14ac:dyDescent="0.2">
      <c r="A686" t="s">
        <v>3070</v>
      </c>
      <c r="B686" t="s">
        <v>1010</v>
      </c>
      <c r="C686" t="s">
        <v>1412</v>
      </c>
      <c r="D686" t="s">
        <v>268</v>
      </c>
      <c r="E686" t="s">
        <v>278</v>
      </c>
      <c r="F686" s="21">
        <v>39179</v>
      </c>
      <c r="G686" t="s">
        <v>1309</v>
      </c>
      <c r="H686" t="s">
        <v>1310</v>
      </c>
      <c r="I686" t="str">
        <f t="shared" si="10"/>
        <v>Jakob Schäfer</v>
      </c>
    </row>
    <row r="687" spans="1:9" x14ac:dyDescent="0.2">
      <c r="A687" t="s">
        <v>3069</v>
      </c>
      <c r="B687" t="s">
        <v>2250</v>
      </c>
      <c r="C687" t="s">
        <v>446</v>
      </c>
      <c r="D687" t="s">
        <v>268</v>
      </c>
      <c r="E687" t="s">
        <v>278</v>
      </c>
      <c r="F687" s="21">
        <v>38963</v>
      </c>
      <c r="G687" t="s">
        <v>1309</v>
      </c>
      <c r="H687" t="s">
        <v>1310</v>
      </c>
      <c r="I687" t="str">
        <f t="shared" si="10"/>
        <v>Manuel Rupprecht</v>
      </c>
    </row>
    <row r="688" spans="1:9" x14ac:dyDescent="0.2">
      <c r="A688" t="s">
        <v>3068</v>
      </c>
      <c r="B688" t="s">
        <v>2322</v>
      </c>
      <c r="C688" t="s">
        <v>1549</v>
      </c>
      <c r="D688" t="s">
        <v>268</v>
      </c>
      <c r="E688" t="s">
        <v>278</v>
      </c>
      <c r="F688" s="21">
        <v>39365</v>
      </c>
      <c r="G688" t="s">
        <v>1309</v>
      </c>
      <c r="H688" t="s">
        <v>1310</v>
      </c>
      <c r="I688" t="str">
        <f t="shared" si="10"/>
        <v>Richard Kiefer</v>
      </c>
    </row>
    <row r="689" spans="1:9" x14ac:dyDescent="0.2">
      <c r="A689" t="s">
        <v>3067</v>
      </c>
      <c r="B689" t="s">
        <v>177</v>
      </c>
      <c r="C689" t="s">
        <v>810</v>
      </c>
      <c r="D689" t="s">
        <v>268</v>
      </c>
      <c r="E689" t="s">
        <v>278</v>
      </c>
      <c r="F689" s="21">
        <v>34944</v>
      </c>
      <c r="G689" t="s">
        <v>1309</v>
      </c>
      <c r="H689" t="s">
        <v>1310</v>
      </c>
      <c r="I689" t="str">
        <f t="shared" si="10"/>
        <v>Leonard Reiche</v>
      </c>
    </row>
    <row r="690" spans="1:9" x14ac:dyDescent="0.2">
      <c r="A690" t="s">
        <v>3450</v>
      </c>
      <c r="B690" t="s">
        <v>3451</v>
      </c>
      <c r="C690" t="s">
        <v>120</v>
      </c>
      <c r="D690" t="s">
        <v>268</v>
      </c>
      <c r="E690" t="s">
        <v>278</v>
      </c>
      <c r="F690" s="21">
        <v>37586</v>
      </c>
      <c r="G690" t="s">
        <v>1309</v>
      </c>
      <c r="H690" t="s">
        <v>1310</v>
      </c>
      <c r="I690" t="str">
        <f t="shared" si="10"/>
        <v>Maximilian Hiebel</v>
      </c>
    </row>
    <row r="691" spans="1:9" x14ac:dyDescent="0.2">
      <c r="A691" t="s">
        <v>3452</v>
      </c>
      <c r="B691" t="s">
        <v>3453</v>
      </c>
      <c r="C691" t="s">
        <v>3454</v>
      </c>
      <c r="D691" t="s">
        <v>268</v>
      </c>
      <c r="E691" t="s">
        <v>278</v>
      </c>
      <c r="F691" s="21">
        <v>40439</v>
      </c>
      <c r="G691" t="s">
        <v>1309</v>
      </c>
      <c r="H691" t="s">
        <v>1310</v>
      </c>
      <c r="I691" t="str">
        <f t="shared" si="10"/>
        <v>Jens Frederik Duesmann</v>
      </c>
    </row>
    <row r="692" spans="1:9" x14ac:dyDescent="0.2">
      <c r="A692" t="s">
        <v>3455</v>
      </c>
      <c r="B692" t="s">
        <v>3456</v>
      </c>
      <c r="C692" t="s">
        <v>810</v>
      </c>
      <c r="D692" t="s">
        <v>268</v>
      </c>
      <c r="E692" t="s">
        <v>278</v>
      </c>
      <c r="F692" s="21">
        <v>39668</v>
      </c>
      <c r="G692" t="s">
        <v>1309</v>
      </c>
      <c r="H692" t="s">
        <v>1310</v>
      </c>
      <c r="I692" t="str">
        <f t="shared" si="10"/>
        <v>Leonard Halstenberg</v>
      </c>
    </row>
    <row r="693" spans="1:9" x14ac:dyDescent="0.2">
      <c r="A693" t="s">
        <v>3457</v>
      </c>
      <c r="B693" t="s">
        <v>3458</v>
      </c>
      <c r="C693" t="s">
        <v>110</v>
      </c>
      <c r="D693" t="s">
        <v>268</v>
      </c>
      <c r="E693" t="s">
        <v>278</v>
      </c>
      <c r="F693" s="21">
        <v>38674</v>
      </c>
      <c r="G693" t="s">
        <v>1309</v>
      </c>
      <c r="H693" t="s">
        <v>1310</v>
      </c>
      <c r="I693" t="str">
        <f t="shared" si="10"/>
        <v>Michael Maksymchuk</v>
      </c>
    </row>
    <row r="694" spans="1:9" x14ac:dyDescent="0.2">
      <c r="A694" t="s">
        <v>3459</v>
      </c>
      <c r="B694" t="s">
        <v>3460</v>
      </c>
      <c r="C694" t="s">
        <v>108</v>
      </c>
      <c r="D694" t="s">
        <v>268</v>
      </c>
      <c r="E694" t="s">
        <v>278</v>
      </c>
      <c r="F694" s="21">
        <v>38700</v>
      </c>
      <c r="G694" t="s">
        <v>1309</v>
      </c>
      <c r="H694" t="s">
        <v>1310</v>
      </c>
      <c r="I694" t="str">
        <f t="shared" si="10"/>
        <v>Sebastian Fluhr</v>
      </c>
    </row>
    <row r="695" spans="1:9" x14ac:dyDescent="0.2">
      <c r="A695" t="s">
        <v>1717</v>
      </c>
      <c r="B695" t="s">
        <v>1718</v>
      </c>
      <c r="C695" t="s">
        <v>102</v>
      </c>
      <c r="D695" t="s">
        <v>268</v>
      </c>
      <c r="E695" t="s">
        <v>278</v>
      </c>
      <c r="F695" s="21">
        <v>29361</v>
      </c>
      <c r="G695" t="s">
        <v>1353</v>
      </c>
      <c r="H695" t="s">
        <v>9</v>
      </c>
      <c r="I695" t="str">
        <f t="shared" si="10"/>
        <v>Markus Knaupp</v>
      </c>
    </row>
    <row r="696" spans="1:9" x14ac:dyDescent="0.2">
      <c r="A696" t="s">
        <v>1354</v>
      </c>
      <c r="B696" t="s">
        <v>185</v>
      </c>
      <c r="C696" t="s">
        <v>184</v>
      </c>
      <c r="D696" t="s">
        <v>268</v>
      </c>
      <c r="E696" t="s">
        <v>278</v>
      </c>
      <c r="F696" s="21">
        <v>27295</v>
      </c>
      <c r="G696" t="s">
        <v>1353</v>
      </c>
      <c r="H696" t="s">
        <v>9</v>
      </c>
      <c r="I696" t="str">
        <f t="shared" si="10"/>
        <v>Alexander Roh</v>
      </c>
    </row>
    <row r="697" spans="1:9" x14ac:dyDescent="0.2">
      <c r="A697" t="s">
        <v>1355</v>
      </c>
      <c r="B697" t="s">
        <v>185</v>
      </c>
      <c r="C697" t="s">
        <v>176</v>
      </c>
      <c r="D697" t="s">
        <v>268</v>
      </c>
      <c r="E697" t="s">
        <v>269</v>
      </c>
      <c r="F697" s="21">
        <v>25560</v>
      </c>
      <c r="G697" t="s">
        <v>1353</v>
      </c>
      <c r="H697" t="s">
        <v>9</v>
      </c>
      <c r="I697" t="str">
        <f t="shared" si="10"/>
        <v>Kerstin Roh</v>
      </c>
    </row>
    <row r="698" spans="1:9" x14ac:dyDescent="0.2">
      <c r="A698" t="s">
        <v>1356</v>
      </c>
      <c r="B698" t="s">
        <v>74</v>
      </c>
      <c r="C698" t="s">
        <v>68</v>
      </c>
      <c r="D698" t="s">
        <v>268</v>
      </c>
      <c r="E698" t="s">
        <v>278</v>
      </c>
      <c r="F698" s="21">
        <v>33122</v>
      </c>
      <c r="G698" t="s">
        <v>1353</v>
      </c>
      <c r="H698" t="s">
        <v>9</v>
      </c>
      <c r="I698" t="str">
        <f t="shared" si="10"/>
        <v>Felix Voigt</v>
      </c>
    </row>
    <row r="699" spans="1:9" x14ac:dyDescent="0.2">
      <c r="A699" t="s">
        <v>1357</v>
      </c>
      <c r="B699" t="s">
        <v>1358</v>
      </c>
      <c r="C699" t="s">
        <v>497</v>
      </c>
      <c r="D699" t="s">
        <v>268</v>
      </c>
      <c r="E699" t="s">
        <v>278</v>
      </c>
      <c r="F699" s="21">
        <v>32729</v>
      </c>
      <c r="G699" t="s">
        <v>1353</v>
      </c>
      <c r="H699" t="s">
        <v>9</v>
      </c>
      <c r="I699" t="str">
        <f t="shared" si="10"/>
        <v>Philipp Dilg</v>
      </c>
    </row>
    <row r="700" spans="1:9" x14ac:dyDescent="0.2">
      <c r="A700" t="s">
        <v>1359</v>
      </c>
      <c r="B700" t="s">
        <v>112</v>
      </c>
      <c r="C700" t="s">
        <v>111</v>
      </c>
      <c r="D700" t="s">
        <v>268</v>
      </c>
      <c r="E700" t="s">
        <v>278</v>
      </c>
      <c r="F700" s="21">
        <v>27690</v>
      </c>
      <c r="G700" t="s">
        <v>1353</v>
      </c>
      <c r="H700" t="s">
        <v>9</v>
      </c>
      <c r="I700" t="str">
        <f t="shared" si="10"/>
        <v>Joachim Barth</v>
      </c>
    </row>
    <row r="701" spans="1:9" x14ac:dyDescent="0.2">
      <c r="A701" t="s">
        <v>1676</v>
      </c>
      <c r="B701" t="s">
        <v>1677</v>
      </c>
      <c r="C701" t="s">
        <v>314</v>
      </c>
      <c r="D701" t="s">
        <v>268</v>
      </c>
      <c r="E701" t="s">
        <v>278</v>
      </c>
      <c r="F701" s="21">
        <v>22969</v>
      </c>
      <c r="G701" t="s">
        <v>1353</v>
      </c>
      <c r="H701" t="s">
        <v>9</v>
      </c>
      <c r="I701" t="str">
        <f t="shared" si="10"/>
        <v>Stefan Landvogt</v>
      </c>
    </row>
    <row r="702" spans="1:9" x14ac:dyDescent="0.2">
      <c r="A702" t="s">
        <v>1719</v>
      </c>
      <c r="B702" t="s">
        <v>1720</v>
      </c>
      <c r="C702" t="s">
        <v>1721</v>
      </c>
      <c r="D702" t="s">
        <v>268</v>
      </c>
      <c r="E702" t="s">
        <v>269</v>
      </c>
      <c r="F702" s="21">
        <v>32949</v>
      </c>
      <c r="G702" t="s">
        <v>1353</v>
      </c>
      <c r="H702" t="s">
        <v>9</v>
      </c>
      <c r="I702" t="str">
        <f t="shared" si="10"/>
        <v>Luca-Marie Veith</v>
      </c>
    </row>
    <row r="703" spans="1:9" x14ac:dyDescent="0.2">
      <c r="A703" t="s">
        <v>1575</v>
      </c>
      <c r="B703" t="s">
        <v>1576</v>
      </c>
      <c r="C703" t="s">
        <v>187</v>
      </c>
      <c r="D703" t="s">
        <v>540</v>
      </c>
      <c r="E703" t="s">
        <v>278</v>
      </c>
      <c r="F703" s="21">
        <v>24739</v>
      </c>
      <c r="G703" t="s">
        <v>1353</v>
      </c>
      <c r="H703" t="s">
        <v>9</v>
      </c>
      <c r="I703" t="str">
        <f t="shared" si="10"/>
        <v>Thorsten Enklaar</v>
      </c>
    </row>
    <row r="704" spans="1:9" x14ac:dyDescent="0.2">
      <c r="A704" t="s">
        <v>1361</v>
      </c>
      <c r="B704" t="s">
        <v>1362</v>
      </c>
      <c r="C704" t="s">
        <v>1363</v>
      </c>
      <c r="D704" t="s">
        <v>268</v>
      </c>
      <c r="E704" t="s">
        <v>269</v>
      </c>
      <c r="F704" s="21">
        <v>29506</v>
      </c>
      <c r="G704" t="s">
        <v>1353</v>
      </c>
      <c r="H704" t="s">
        <v>9</v>
      </c>
      <c r="I704" t="str">
        <f t="shared" si="10"/>
        <v>Frauke Guntrum</v>
      </c>
    </row>
    <row r="705" spans="1:9" x14ac:dyDescent="0.2">
      <c r="A705" t="s">
        <v>1364</v>
      </c>
      <c r="B705" t="s">
        <v>94</v>
      </c>
      <c r="C705" t="s">
        <v>93</v>
      </c>
      <c r="D705" t="s">
        <v>268</v>
      </c>
      <c r="E705" t="s">
        <v>278</v>
      </c>
      <c r="F705" s="21">
        <v>32983</v>
      </c>
      <c r="G705" t="s">
        <v>1353</v>
      </c>
      <c r="H705" t="s">
        <v>9</v>
      </c>
      <c r="I705" t="str">
        <f t="shared" si="10"/>
        <v>Marius Burckschat</v>
      </c>
    </row>
    <row r="706" spans="1:9" x14ac:dyDescent="0.2">
      <c r="A706" t="s">
        <v>1722</v>
      </c>
      <c r="B706" t="s">
        <v>1379</v>
      </c>
      <c r="C706" t="s">
        <v>1723</v>
      </c>
      <c r="D706" t="s">
        <v>268</v>
      </c>
      <c r="E706" t="s">
        <v>269</v>
      </c>
      <c r="F706" s="21">
        <v>36168</v>
      </c>
      <c r="G706" t="s">
        <v>1353</v>
      </c>
      <c r="H706" t="s">
        <v>9</v>
      </c>
      <c r="I706" t="str">
        <f t="shared" ref="I706:I769" si="11">CONCATENATE(C706," ",B706)</f>
        <v>Friederike Derichsweiler</v>
      </c>
    </row>
    <row r="707" spans="1:9" x14ac:dyDescent="0.2">
      <c r="A707" t="s">
        <v>1365</v>
      </c>
      <c r="B707" t="s">
        <v>1303</v>
      </c>
      <c r="C707" t="s">
        <v>1366</v>
      </c>
      <c r="D707" t="s">
        <v>268</v>
      </c>
      <c r="E707" t="s">
        <v>278</v>
      </c>
      <c r="F707" s="21">
        <v>36970</v>
      </c>
      <c r="G707" t="s">
        <v>1353</v>
      </c>
      <c r="H707" t="s">
        <v>9</v>
      </c>
      <c r="I707" t="str">
        <f t="shared" si="11"/>
        <v>Youri Wieland</v>
      </c>
    </row>
    <row r="708" spans="1:9" x14ac:dyDescent="0.2">
      <c r="A708" t="s">
        <v>1725</v>
      </c>
      <c r="B708" t="s">
        <v>1371</v>
      </c>
      <c r="C708" t="s">
        <v>1726</v>
      </c>
      <c r="D708" t="s">
        <v>268</v>
      </c>
      <c r="E708" t="s">
        <v>278</v>
      </c>
      <c r="F708" s="21">
        <v>38087</v>
      </c>
      <c r="G708" t="s">
        <v>1353</v>
      </c>
      <c r="H708" t="s">
        <v>9</v>
      </c>
      <c r="I708" t="str">
        <f t="shared" si="11"/>
        <v>Immanuel Parhusip</v>
      </c>
    </row>
    <row r="709" spans="1:9" x14ac:dyDescent="0.2">
      <c r="A709" t="s">
        <v>1727</v>
      </c>
      <c r="B709" t="s">
        <v>1373</v>
      </c>
      <c r="C709" t="s">
        <v>684</v>
      </c>
      <c r="D709" t="s">
        <v>268</v>
      </c>
      <c r="E709" t="s">
        <v>278</v>
      </c>
      <c r="F709" s="21">
        <v>38228</v>
      </c>
      <c r="G709" t="s">
        <v>1353</v>
      </c>
      <c r="H709" t="s">
        <v>9</v>
      </c>
      <c r="I709" t="str">
        <f t="shared" si="11"/>
        <v>Johannes Eisemann</v>
      </c>
    </row>
    <row r="710" spans="1:9" x14ac:dyDescent="0.2">
      <c r="A710" t="s">
        <v>1368</v>
      </c>
      <c r="B710" t="s">
        <v>116</v>
      </c>
      <c r="C710" t="s">
        <v>115</v>
      </c>
      <c r="D710" t="s">
        <v>268</v>
      </c>
      <c r="E710" t="s">
        <v>278</v>
      </c>
      <c r="F710" s="21">
        <v>35144</v>
      </c>
      <c r="G710" t="s">
        <v>1353</v>
      </c>
      <c r="H710" t="s">
        <v>9</v>
      </c>
      <c r="I710" t="str">
        <f t="shared" si="11"/>
        <v>Konrad Franz</v>
      </c>
    </row>
    <row r="711" spans="1:9" x14ac:dyDescent="0.2">
      <c r="A711" t="s">
        <v>1369</v>
      </c>
      <c r="B711" t="s">
        <v>175</v>
      </c>
      <c r="C711" t="s">
        <v>174</v>
      </c>
      <c r="D711" t="s">
        <v>268</v>
      </c>
      <c r="E711" t="s">
        <v>269</v>
      </c>
      <c r="F711" s="21">
        <v>34068</v>
      </c>
      <c r="G711" t="s">
        <v>1353</v>
      </c>
      <c r="H711" t="s">
        <v>9</v>
      </c>
      <c r="I711" t="str">
        <f t="shared" si="11"/>
        <v>Eva Preuße</v>
      </c>
    </row>
    <row r="712" spans="1:9" x14ac:dyDescent="0.2">
      <c r="A712" t="s">
        <v>1370</v>
      </c>
      <c r="B712" t="s">
        <v>1371</v>
      </c>
      <c r="C712" t="s">
        <v>108</v>
      </c>
      <c r="D712" t="s">
        <v>268</v>
      </c>
      <c r="E712" t="s">
        <v>278</v>
      </c>
      <c r="F712" s="21">
        <v>39456</v>
      </c>
      <c r="G712" t="s">
        <v>1353</v>
      </c>
      <c r="H712" t="s">
        <v>9</v>
      </c>
      <c r="I712" t="str">
        <f t="shared" si="11"/>
        <v>Sebastian Parhusip</v>
      </c>
    </row>
    <row r="713" spans="1:9" x14ac:dyDescent="0.2">
      <c r="A713" t="s">
        <v>1372</v>
      </c>
      <c r="B713" t="s">
        <v>1373</v>
      </c>
      <c r="C713" t="s">
        <v>1202</v>
      </c>
      <c r="D713" t="s">
        <v>268</v>
      </c>
      <c r="E713" t="s">
        <v>278</v>
      </c>
      <c r="F713" s="21">
        <v>39745</v>
      </c>
      <c r="G713" t="s">
        <v>1353</v>
      </c>
      <c r="H713" t="s">
        <v>9</v>
      </c>
      <c r="I713" t="str">
        <f t="shared" si="11"/>
        <v>Konstantin Eisemann</v>
      </c>
    </row>
    <row r="714" spans="1:9" x14ac:dyDescent="0.2">
      <c r="A714" t="s">
        <v>1374</v>
      </c>
      <c r="B714" t="s">
        <v>1375</v>
      </c>
      <c r="C714" t="s">
        <v>914</v>
      </c>
      <c r="D714" t="s">
        <v>268</v>
      </c>
      <c r="E714" t="s">
        <v>278</v>
      </c>
      <c r="F714" s="21">
        <v>32488</v>
      </c>
      <c r="G714" t="s">
        <v>1353</v>
      </c>
      <c r="H714" t="s">
        <v>9</v>
      </c>
      <c r="I714" t="str">
        <f t="shared" si="11"/>
        <v>Dominic Bärsch</v>
      </c>
    </row>
    <row r="715" spans="1:9" x14ac:dyDescent="0.2">
      <c r="A715" t="s">
        <v>1376</v>
      </c>
      <c r="B715" t="s">
        <v>90</v>
      </c>
      <c r="C715" t="s">
        <v>89</v>
      </c>
      <c r="D715" t="s">
        <v>268</v>
      </c>
      <c r="E715" t="s">
        <v>278</v>
      </c>
      <c r="F715" s="21">
        <v>33115</v>
      </c>
      <c r="G715" t="s">
        <v>1353</v>
      </c>
      <c r="H715" t="s">
        <v>9</v>
      </c>
      <c r="I715" t="str">
        <f t="shared" si="11"/>
        <v>Andreas Brinkmann</v>
      </c>
    </row>
    <row r="716" spans="1:9" x14ac:dyDescent="0.2">
      <c r="A716" t="s">
        <v>1728</v>
      </c>
      <c r="B716" t="s">
        <v>1729</v>
      </c>
      <c r="C716" t="s">
        <v>1730</v>
      </c>
      <c r="D716" t="s">
        <v>268</v>
      </c>
      <c r="E716" t="s">
        <v>278</v>
      </c>
      <c r="F716" s="21">
        <v>39653</v>
      </c>
      <c r="G716" t="s">
        <v>1353</v>
      </c>
      <c r="H716" t="s">
        <v>9</v>
      </c>
      <c r="I716" t="str">
        <f t="shared" si="11"/>
        <v>Luis Kreutzer</v>
      </c>
    </row>
    <row r="717" spans="1:9" x14ac:dyDescent="0.2">
      <c r="A717" t="s">
        <v>1377</v>
      </c>
      <c r="B717" t="s">
        <v>109</v>
      </c>
      <c r="C717" t="s">
        <v>214</v>
      </c>
      <c r="D717" t="s">
        <v>268</v>
      </c>
      <c r="E717" t="s">
        <v>278</v>
      </c>
      <c r="F717" s="21">
        <v>37898</v>
      </c>
      <c r="G717" t="s">
        <v>1353</v>
      </c>
      <c r="H717" t="s">
        <v>9</v>
      </c>
      <c r="I717" t="str">
        <f t="shared" si="11"/>
        <v>Tobias Hoffmann</v>
      </c>
    </row>
    <row r="718" spans="1:9" x14ac:dyDescent="0.2">
      <c r="A718" t="s">
        <v>1731</v>
      </c>
      <c r="B718" t="s">
        <v>1732</v>
      </c>
      <c r="C718" t="s">
        <v>314</v>
      </c>
      <c r="D718" t="s">
        <v>268</v>
      </c>
      <c r="E718" t="s">
        <v>278</v>
      </c>
      <c r="F718" s="21">
        <v>33307</v>
      </c>
      <c r="G718" t="s">
        <v>1353</v>
      </c>
      <c r="H718" t="s">
        <v>9</v>
      </c>
      <c r="I718" t="str">
        <f t="shared" si="11"/>
        <v>Stefan Faldum</v>
      </c>
    </row>
    <row r="719" spans="1:9" x14ac:dyDescent="0.2">
      <c r="A719" t="s">
        <v>1378</v>
      </c>
      <c r="B719" t="s">
        <v>1379</v>
      </c>
      <c r="C719" t="s">
        <v>189</v>
      </c>
      <c r="D719" t="s">
        <v>268</v>
      </c>
      <c r="E719" t="s">
        <v>278</v>
      </c>
      <c r="F719" s="21">
        <v>24207</v>
      </c>
      <c r="G719" t="s">
        <v>1353</v>
      </c>
      <c r="H719" t="s">
        <v>9</v>
      </c>
      <c r="I719" t="str">
        <f t="shared" si="11"/>
        <v>Marc Derichsweiler</v>
      </c>
    </row>
    <row r="720" spans="1:9" x14ac:dyDescent="0.2">
      <c r="A720" t="s">
        <v>1737</v>
      </c>
      <c r="B720" t="s">
        <v>1738</v>
      </c>
      <c r="C720" t="s">
        <v>298</v>
      </c>
      <c r="D720" t="s">
        <v>268</v>
      </c>
      <c r="E720" t="s">
        <v>269</v>
      </c>
      <c r="F720" s="21">
        <v>24014</v>
      </c>
      <c r="G720" t="s">
        <v>1353</v>
      </c>
      <c r="H720" t="s">
        <v>9</v>
      </c>
      <c r="I720" t="str">
        <f t="shared" si="11"/>
        <v>Andrea Schreier</v>
      </c>
    </row>
    <row r="721" spans="1:9" x14ac:dyDescent="0.2">
      <c r="A721" t="s">
        <v>1739</v>
      </c>
      <c r="B721" t="s">
        <v>1740</v>
      </c>
      <c r="C721" t="s">
        <v>443</v>
      </c>
      <c r="D721" t="s">
        <v>268</v>
      </c>
      <c r="E721" t="s">
        <v>278</v>
      </c>
      <c r="F721" s="21">
        <v>31754</v>
      </c>
      <c r="G721" t="s">
        <v>1353</v>
      </c>
      <c r="H721" t="s">
        <v>9</v>
      </c>
      <c r="I721" t="str">
        <f t="shared" si="11"/>
        <v>Dieter Ries</v>
      </c>
    </row>
    <row r="722" spans="1:9" x14ac:dyDescent="0.2">
      <c r="A722" t="s">
        <v>1742</v>
      </c>
      <c r="B722" t="s">
        <v>1743</v>
      </c>
      <c r="C722" t="s">
        <v>1460</v>
      </c>
      <c r="D722" t="s">
        <v>268</v>
      </c>
      <c r="E722" t="s">
        <v>278</v>
      </c>
      <c r="F722" s="21">
        <v>39436</v>
      </c>
      <c r="G722" t="s">
        <v>1353</v>
      </c>
      <c r="H722" t="s">
        <v>9</v>
      </c>
      <c r="I722" t="str">
        <f t="shared" si="11"/>
        <v>Kai Stengelin</v>
      </c>
    </row>
    <row r="723" spans="1:9" x14ac:dyDescent="0.2">
      <c r="A723" t="s">
        <v>1380</v>
      </c>
      <c r="B723" t="s">
        <v>197</v>
      </c>
      <c r="C723" t="s">
        <v>99</v>
      </c>
      <c r="D723" t="s">
        <v>268</v>
      </c>
      <c r="E723" t="s">
        <v>278</v>
      </c>
      <c r="F723" s="21">
        <v>33103</v>
      </c>
      <c r="G723" t="s">
        <v>1353</v>
      </c>
      <c r="H723" t="s">
        <v>9</v>
      </c>
      <c r="I723" t="str">
        <f t="shared" si="11"/>
        <v>Adrian Hüttl</v>
      </c>
    </row>
    <row r="724" spans="1:9" x14ac:dyDescent="0.2">
      <c r="A724" t="s">
        <v>1744</v>
      </c>
      <c r="B724" t="s">
        <v>210</v>
      </c>
      <c r="C724" t="s">
        <v>209</v>
      </c>
      <c r="D724" t="s">
        <v>268</v>
      </c>
      <c r="E724" t="s">
        <v>278</v>
      </c>
      <c r="F724" s="21">
        <v>33283</v>
      </c>
      <c r="G724" t="s">
        <v>1353</v>
      </c>
      <c r="H724" t="s">
        <v>9</v>
      </c>
      <c r="I724" t="str">
        <f t="shared" si="11"/>
        <v>Jan Mühlbauer</v>
      </c>
    </row>
    <row r="725" spans="1:9" x14ac:dyDescent="0.2">
      <c r="A725" t="s">
        <v>1382</v>
      </c>
      <c r="B725" t="s">
        <v>166</v>
      </c>
      <c r="C725" t="s">
        <v>165</v>
      </c>
      <c r="D725" t="s">
        <v>268</v>
      </c>
      <c r="E725" t="s">
        <v>269</v>
      </c>
      <c r="F725" s="21">
        <v>34046</v>
      </c>
      <c r="G725" t="s">
        <v>1353</v>
      </c>
      <c r="H725" t="s">
        <v>9</v>
      </c>
      <c r="I725" t="str">
        <f t="shared" si="11"/>
        <v>Melanie Hellhorst</v>
      </c>
    </row>
    <row r="726" spans="1:9" x14ac:dyDescent="0.2">
      <c r="A726" t="s">
        <v>1383</v>
      </c>
      <c r="B726" t="s">
        <v>122</v>
      </c>
      <c r="C726" t="s">
        <v>118</v>
      </c>
      <c r="D726" t="s">
        <v>268</v>
      </c>
      <c r="E726" t="s">
        <v>278</v>
      </c>
      <c r="F726" s="21">
        <v>34281</v>
      </c>
      <c r="G726" t="s">
        <v>1353</v>
      </c>
      <c r="H726" t="s">
        <v>9</v>
      </c>
      <c r="I726" t="str">
        <f t="shared" si="11"/>
        <v>Daniel Fraunhofer</v>
      </c>
    </row>
    <row r="727" spans="1:9" x14ac:dyDescent="0.2">
      <c r="A727" t="s">
        <v>1748</v>
      </c>
      <c r="B727" t="s">
        <v>36</v>
      </c>
      <c r="C727" t="s">
        <v>55</v>
      </c>
      <c r="D727" t="s">
        <v>268</v>
      </c>
      <c r="E727" t="s">
        <v>269</v>
      </c>
      <c r="F727" s="21">
        <v>35524</v>
      </c>
      <c r="G727" t="s">
        <v>1353</v>
      </c>
      <c r="H727" t="s">
        <v>9</v>
      </c>
      <c r="I727" t="str">
        <f t="shared" si="11"/>
        <v>Larissa Kunde</v>
      </c>
    </row>
    <row r="728" spans="1:9" x14ac:dyDescent="0.2">
      <c r="A728" t="s">
        <v>1749</v>
      </c>
      <c r="B728" t="s">
        <v>106</v>
      </c>
      <c r="C728" t="s">
        <v>67</v>
      </c>
      <c r="D728" t="s">
        <v>268</v>
      </c>
      <c r="E728" t="s">
        <v>278</v>
      </c>
      <c r="F728" s="21">
        <v>33410</v>
      </c>
      <c r="G728" t="s">
        <v>1353</v>
      </c>
      <c r="H728" t="s">
        <v>9</v>
      </c>
      <c r="I728" t="str">
        <f t="shared" si="11"/>
        <v>Nicola Heinz</v>
      </c>
    </row>
    <row r="729" spans="1:9" x14ac:dyDescent="0.2">
      <c r="A729" t="s">
        <v>3066</v>
      </c>
      <c r="B729" t="s">
        <v>498</v>
      </c>
      <c r="C729" t="s">
        <v>138</v>
      </c>
      <c r="D729" t="s">
        <v>268</v>
      </c>
      <c r="E729" t="s">
        <v>278</v>
      </c>
      <c r="F729" s="21">
        <v>34422</v>
      </c>
      <c r="G729" t="s">
        <v>1353</v>
      </c>
      <c r="H729" t="s">
        <v>9</v>
      </c>
      <c r="I729" t="str">
        <f t="shared" si="11"/>
        <v>Steven Braun</v>
      </c>
    </row>
    <row r="730" spans="1:9" x14ac:dyDescent="0.2">
      <c r="A730" t="s">
        <v>3065</v>
      </c>
      <c r="B730" t="s">
        <v>33</v>
      </c>
      <c r="C730" t="s">
        <v>62</v>
      </c>
      <c r="D730" t="s">
        <v>268</v>
      </c>
      <c r="E730" t="s">
        <v>269</v>
      </c>
      <c r="F730" s="21">
        <v>30756</v>
      </c>
      <c r="G730" t="s">
        <v>1353</v>
      </c>
      <c r="H730" t="s">
        <v>9</v>
      </c>
      <c r="I730" t="str">
        <f t="shared" si="11"/>
        <v>Nadine Winter</v>
      </c>
    </row>
    <row r="731" spans="1:9" x14ac:dyDescent="0.2">
      <c r="A731" t="s">
        <v>2896</v>
      </c>
      <c r="B731" t="s">
        <v>2895</v>
      </c>
      <c r="C731" t="s">
        <v>2894</v>
      </c>
      <c r="D731" t="s">
        <v>2890</v>
      </c>
      <c r="E731" t="s">
        <v>278</v>
      </c>
      <c r="F731" s="21">
        <v>36276</v>
      </c>
      <c r="G731" t="s">
        <v>1353</v>
      </c>
      <c r="H731" t="s">
        <v>9</v>
      </c>
      <c r="I731" t="str">
        <f t="shared" si="11"/>
        <v>Sebastían Vignisson</v>
      </c>
    </row>
    <row r="732" spans="1:9" x14ac:dyDescent="0.2">
      <c r="A732" t="s">
        <v>2893</v>
      </c>
      <c r="B732" t="s">
        <v>2892</v>
      </c>
      <c r="C732" t="s">
        <v>2891</v>
      </c>
      <c r="D732" t="s">
        <v>2890</v>
      </c>
      <c r="E732" t="s">
        <v>269</v>
      </c>
      <c r="F732" s="21">
        <v>36505</v>
      </c>
      <c r="G732" t="s">
        <v>1353</v>
      </c>
      <c r="H732" t="s">
        <v>9</v>
      </c>
      <c r="I732" t="str">
        <f t="shared" si="11"/>
        <v>Sólrún Anna Ingvarsdóttir</v>
      </c>
    </row>
    <row r="733" spans="1:9" x14ac:dyDescent="0.2">
      <c r="A733" t="s">
        <v>2065</v>
      </c>
      <c r="B733" t="s">
        <v>2066</v>
      </c>
      <c r="C733" t="s">
        <v>58</v>
      </c>
      <c r="D733" t="s">
        <v>268</v>
      </c>
      <c r="E733" t="s">
        <v>269</v>
      </c>
      <c r="F733" s="21">
        <v>34741</v>
      </c>
      <c r="G733" t="s">
        <v>1353</v>
      </c>
      <c r="H733" t="s">
        <v>9</v>
      </c>
      <c r="I733" t="str">
        <f t="shared" si="11"/>
        <v>Lisa Altoff</v>
      </c>
    </row>
    <row r="734" spans="1:9" x14ac:dyDescent="0.2">
      <c r="A734" t="s">
        <v>3064</v>
      </c>
      <c r="B734" t="s">
        <v>1505</v>
      </c>
      <c r="C734" t="s">
        <v>436</v>
      </c>
      <c r="D734" t="s">
        <v>268</v>
      </c>
      <c r="E734" t="s">
        <v>278</v>
      </c>
      <c r="F734" s="21">
        <v>33571</v>
      </c>
      <c r="G734" t="s">
        <v>1353</v>
      </c>
      <c r="H734" t="s">
        <v>9</v>
      </c>
      <c r="I734" t="str">
        <f t="shared" si="11"/>
        <v>Bastian Decker</v>
      </c>
    </row>
    <row r="735" spans="1:9" x14ac:dyDescent="0.2">
      <c r="A735" t="s">
        <v>1257</v>
      </c>
      <c r="B735" t="s">
        <v>1258</v>
      </c>
      <c r="C735" t="s">
        <v>1259</v>
      </c>
      <c r="D735" t="s">
        <v>268</v>
      </c>
      <c r="E735" t="s">
        <v>269</v>
      </c>
      <c r="F735" s="21">
        <v>34247</v>
      </c>
      <c r="G735" t="s">
        <v>1353</v>
      </c>
      <c r="H735" t="s">
        <v>9</v>
      </c>
      <c r="I735" t="str">
        <f t="shared" si="11"/>
        <v>Fenja Lehmann</v>
      </c>
    </row>
    <row r="736" spans="1:9" x14ac:dyDescent="0.2">
      <c r="A736" t="s">
        <v>3063</v>
      </c>
      <c r="B736" t="s">
        <v>3062</v>
      </c>
      <c r="C736" t="s">
        <v>3061</v>
      </c>
      <c r="D736" t="s">
        <v>268</v>
      </c>
      <c r="E736" t="s">
        <v>278</v>
      </c>
      <c r="F736" s="21">
        <v>32962</v>
      </c>
      <c r="G736" t="s">
        <v>1353</v>
      </c>
      <c r="H736" t="s">
        <v>9</v>
      </c>
      <c r="I736" t="str">
        <f t="shared" si="11"/>
        <v>Do-Hyun Quak</v>
      </c>
    </row>
    <row r="737" spans="1:9" x14ac:dyDescent="0.2">
      <c r="A737" t="s">
        <v>3060</v>
      </c>
      <c r="B737" t="s">
        <v>3059</v>
      </c>
      <c r="C737" t="s">
        <v>89</v>
      </c>
      <c r="D737" t="s">
        <v>268</v>
      </c>
      <c r="E737" t="s">
        <v>278</v>
      </c>
      <c r="F737" s="21">
        <v>34183</v>
      </c>
      <c r="G737" t="s">
        <v>1353</v>
      </c>
      <c r="H737" t="s">
        <v>9</v>
      </c>
      <c r="I737" t="str">
        <f t="shared" si="11"/>
        <v>Andreas Geisenhofer</v>
      </c>
    </row>
    <row r="738" spans="1:9" x14ac:dyDescent="0.2">
      <c r="A738" t="s">
        <v>3221</v>
      </c>
      <c r="B738" t="s">
        <v>3222</v>
      </c>
      <c r="C738" t="s">
        <v>1067</v>
      </c>
      <c r="D738" t="s">
        <v>268</v>
      </c>
      <c r="E738" t="s">
        <v>269</v>
      </c>
      <c r="F738" s="21">
        <v>37068</v>
      </c>
      <c r="G738" t="s">
        <v>1353</v>
      </c>
      <c r="H738" t="s">
        <v>9</v>
      </c>
      <c r="I738" t="str">
        <f t="shared" si="11"/>
        <v>Rebecca Löbig</v>
      </c>
    </row>
    <row r="739" spans="1:9" x14ac:dyDescent="0.2">
      <c r="A739" t="s">
        <v>1912</v>
      </c>
      <c r="B739" t="s">
        <v>44</v>
      </c>
      <c r="C739" t="s">
        <v>1913</v>
      </c>
      <c r="D739" t="s">
        <v>268</v>
      </c>
      <c r="E739" t="s">
        <v>269</v>
      </c>
      <c r="F739" s="21">
        <v>35607</v>
      </c>
      <c r="G739" t="s">
        <v>1353</v>
      </c>
      <c r="H739" t="s">
        <v>9</v>
      </c>
      <c r="I739" t="str">
        <f t="shared" si="11"/>
        <v>Hannah-Louisa Metz</v>
      </c>
    </row>
    <row r="740" spans="1:9" x14ac:dyDescent="0.2">
      <c r="A740" t="s">
        <v>3058</v>
      </c>
      <c r="B740" t="s">
        <v>895</v>
      </c>
      <c r="C740" t="s">
        <v>1263</v>
      </c>
      <c r="D740" t="s">
        <v>268</v>
      </c>
      <c r="E740" t="s">
        <v>269</v>
      </c>
      <c r="F740" s="21">
        <v>37862</v>
      </c>
      <c r="G740" t="s">
        <v>1353</v>
      </c>
      <c r="H740" t="s">
        <v>9</v>
      </c>
      <c r="I740" t="str">
        <f t="shared" si="11"/>
        <v>Claudia Hahn</v>
      </c>
    </row>
    <row r="741" spans="1:9" x14ac:dyDescent="0.2">
      <c r="A741" t="s">
        <v>3461</v>
      </c>
      <c r="B741" t="s">
        <v>3462</v>
      </c>
      <c r="C741" t="s">
        <v>215</v>
      </c>
      <c r="D741" t="s">
        <v>268</v>
      </c>
      <c r="E741" t="s">
        <v>278</v>
      </c>
      <c r="F741" s="21">
        <v>28936</v>
      </c>
      <c r="G741" t="s">
        <v>1353</v>
      </c>
      <c r="H741" t="s">
        <v>9</v>
      </c>
      <c r="I741" t="str">
        <f t="shared" si="11"/>
        <v>David Godenschwege</v>
      </c>
    </row>
    <row r="742" spans="1:9" x14ac:dyDescent="0.2">
      <c r="A742" t="s">
        <v>2352</v>
      </c>
      <c r="B742" t="s">
        <v>2341</v>
      </c>
      <c r="C742" t="s">
        <v>1842</v>
      </c>
      <c r="D742" t="s">
        <v>268</v>
      </c>
      <c r="E742" t="s">
        <v>269</v>
      </c>
      <c r="F742" s="21">
        <v>36738</v>
      </c>
      <c r="G742" t="s">
        <v>1353</v>
      </c>
      <c r="H742" t="s">
        <v>9</v>
      </c>
      <c r="I742" t="str">
        <f t="shared" si="11"/>
        <v>Kristina Moßmann</v>
      </c>
    </row>
    <row r="743" spans="1:9" x14ac:dyDescent="0.2">
      <c r="A743" t="s">
        <v>3463</v>
      </c>
      <c r="B743" t="s">
        <v>3464</v>
      </c>
      <c r="C743" t="s">
        <v>2631</v>
      </c>
      <c r="D743" t="s">
        <v>268</v>
      </c>
      <c r="E743" t="s">
        <v>269</v>
      </c>
      <c r="F743" s="21">
        <v>35320</v>
      </c>
      <c r="G743" t="s">
        <v>1353</v>
      </c>
      <c r="H743" t="s">
        <v>9</v>
      </c>
      <c r="I743" t="str">
        <f t="shared" si="11"/>
        <v>Kim Bender</v>
      </c>
    </row>
    <row r="744" spans="1:9" x14ac:dyDescent="0.2">
      <c r="A744" t="s">
        <v>3465</v>
      </c>
      <c r="B744" t="s">
        <v>3466</v>
      </c>
      <c r="C744" t="s">
        <v>3467</v>
      </c>
      <c r="D744" t="s">
        <v>268</v>
      </c>
      <c r="E744" t="s">
        <v>278</v>
      </c>
      <c r="F744" s="21">
        <v>40738</v>
      </c>
      <c r="G744" t="s">
        <v>1353</v>
      </c>
      <c r="H744" t="s">
        <v>9</v>
      </c>
      <c r="I744" t="str">
        <f t="shared" si="11"/>
        <v>Silas Baumgärtner</v>
      </c>
    </row>
    <row r="745" spans="1:9" x14ac:dyDescent="0.2">
      <c r="A745" t="s">
        <v>3468</v>
      </c>
      <c r="B745" t="s">
        <v>1576</v>
      </c>
      <c r="C745" t="s">
        <v>2835</v>
      </c>
      <c r="D745" t="s">
        <v>268</v>
      </c>
      <c r="E745" t="s">
        <v>269</v>
      </c>
      <c r="F745" s="21">
        <v>40920</v>
      </c>
      <c r="G745" t="s">
        <v>1353</v>
      </c>
      <c r="H745" t="s">
        <v>9</v>
      </c>
      <c r="I745" t="str">
        <f t="shared" si="11"/>
        <v>Mara Enklaar</v>
      </c>
    </row>
    <row r="746" spans="1:9" x14ac:dyDescent="0.2">
      <c r="A746" t="s">
        <v>3469</v>
      </c>
      <c r="B746" t="s">
        <v>3470</v>
      </c>
      <c r="C746" t="s">
        <v>209</v>
      </c>
      <c r="D746" t="s">
        <v>268</v>
      </c>
      <c r="E746" t="s">
        <v>278</v>
      </c>
      <c r="F746" s="21">
        <v>40625</v>
      </c>
      <c r="G746" t="s">
        <v>1353</v>
      </c>
      <c r="H746" t="s">
        <v>9</v>
      </c>
      <c r="I746" t="str">
        <f t="shared" si="11"/>
        <v>Jan Poslednik</v>
      </c>
    </row>
    <row r="747" spans="1:9" x14ac:dyDescent="0.2">
      <c r="A747" t="s">
        <v>3471</v>
      </c>
      <c r="B747" t="s">
        <v>3472</v>
      </c>
      <c r="C747" t="s">
        <v>3473</v>
      </c>
      <c r="D747" t="s">
        <v>268</v>
      </c>
      <c r="E747" t="s">
        <v>269</v>
      </c>
      <c r="F747" s="21">
        <v>40903</v>
      </c>
      <c r="G747" t="s">
        <v>1353</v>
      </c>
      <c r="H747" t="s">
        <v>9</v>
      </c>
      <c r="I747" t="str">
        <f t="shared" si="11"/>
        <v>Mea Addison-Agrei</v>
      </c>
    </row>
    <row r="748" spans="1:9" x14ac:dyDescent="0.2">
      <c r="A748" t="s">
        <v>3474</v>
      </c>
      <c r="B748" t="s">
        <v>112</v>
      </c>
      <c r="C748" t="s">
        <v>3475</v>
      </c>
      <c r="D748" t="s">
        <v>268</v>
      </c>
      <c r="E748" t="s">
        <v>278</v>
      </c>
      <c r="F748" s="21">
        <v>41245</v>
      </c>
      <c r="G748" t="s">
        <v>1353</v>
      </c>
      <c r="H748" t="s">
        <v>9</v>
      </c>
      <c r="I748" t="str">
        <f t="shared" si="11"/>
        <v>Neo Barth</v>
      </c>
    </row>
    <row r="749" spans="1:9" x14ac:dyDescent="0.2">
      <c r="A749" t="s">
        <v>3476</v>
      </c>
      <c r="B749" t="s">
        <v>3477</v>
      </c>
      <c r="C749" t="s">
        <v>969</v>
      </c>
      <c r="D749" t="s">
        <v>268</v>
      </c>
      <c r="E749" t="s">
        <v>278</v>
      </c>
      <c r="F749" s="21">
        <v>41019</v>
      </c>
      <c r="G749" t="s">
        <v>1353</v>
      </c>
      <c r="H749" t="s">
        <v>9</v>
      </c>
      <c r="I749" t="str">
        <f t="shared" si="11"/>
        <v>Erik Höylänen</v>
      </c>
    </row>
    <row r="750" spans="1:9" x14ac:dyDescent="0.2">
      <c r="A750" t="s">
        <v>3478</v>
      </c>
      <c r="B750" t="s">
        <v>3479</v>
      </c>
      <c r="C750" t="s">
        <v>3480</v>
      </c>
      <c r="D750" t="s">
        <v>268</v>
      </c>
      <c r="E750" t="s">
        <v>278</v>
      </c>
      <c r="F750" s="21">
        <v>40819</v>
      </c>
      <c r="G750" t="s">
        <v>1353</v>
      </c>
      <c r="H750" t="s">
        <v>9</v>
      </c>
      <c r="I750" t="str">
        <f t="shared" si="11"/>
        <v>Niclas Rath</v>
      </c>
    </row>
    <row r="751" spans="1:9" x14ac:dyDescent="0.2">
      <c r="A751" t="s">
        <v>3481</v>
      </c>
      <c r="B751" t="s">
        <v>3482</v>
      </c>
      <c r="C751" t="s">
        <v>1042</v>
      </c>
      <c r="D751" t="s">
        <v>268</v>
      </c>
      <c r="E751" t="s">
        <v>269</v>
      </c>
      <c r="F751" s="21">
        <v>41022</v>
      </c>
      <c r="G751" t="s">
        <v>1353</v>
      </c>
      <c r="H751" t="s">
        <v>9</v>
      </c>
      <c r="I751" t="str">
        <f t="shared" si="11"/>
        <v>Anna Schwarzer</v>
      </c>
    </row>
    <row r="752" spans="1:9" x14ac:dyDescent="0.2">
      <c r="A752" t="s">
        <v>3483</v>
      </c>
      <c r="B752" t="s">
        <v>3484</v>
      </c>
      <c r="C752" t="s">
        <v>311</v>
      </c>
      <c r="D752" t="s">
        <v>268</v>
      </c>
      <c r="E752" t="s">
        <v>269</v>
      </c>
      <c r="F752" s="21">
        <v>40754</v>
      </c>
      <c r="G752" t="s">
        <v>1353</v>
      </c>
      <c r="H752" t="s">
        <v>9</v>
      </c>
      <c r="I752" t="str">
        <f t="shared" si="11"/>
        <v>Charlotte Hillesheimer</v>
      </c>
    </row>
    <row r="753" spans="1:9" x14ac:dyDescent="0.2">
      <c r="A753" t="s">
        <v>3485</v>
      </c>
      <c r="B753" t="s">
        <v>3486</v>
      </c>
      <c r="C753" t="s">
        <v>3487</v>
      </c>
      <c r="D753" t="s">
        <v>268</v>
      </c>
      <c r="E753" t="s">
        <v>269</v>
      </c>
      <c r="F753" s="21">
        <v>40800</v>
      </c>
      <c r="G753" t="s">
        <v>1353</v>
      </c>
      <c r="H753" t="s">
        <v>9</v>
      </c>
      <c r="I753" t="str">
        <f t="shared" si="11"/>
        <v>Nele Tornello</v>
      </c>
    </row>
    <row r="754" spans="1:9" x14ac:dyDescent="0.2">
      <c r="A754" t="s">
        <v>3488</v>
      </c>
      <c r="B754" t="s">
        <v>3472</v>
      </c>
      <c r="C754" t="s">
        <v>3489</v>
      </c>
      <c r="D754" t="s">
        <v>268</v>
      </c>
      <c r="E754" t="s">
        <v>278</v>
      </c>
      <c r="F754" s="21">
        <v>41702</v>
      </c>
      <c r="G754" t="s">
        <v>1353</v>
      </c>
      <c r="H754" t="s">
        <v>9</v>
      </c>
      <c r="I754" t="str">
        <f t="shared" si="11"/>
        <v>Noan Addison-Agrei</v>
      </c>
    </row>
    <row r="755" spans="1:9" x14ac:dyDescent="0.2">
      <c r="A755" t="s">
        <v>3490</v>
      </c>
      <c r="B755" t="s">
        <v>112</v>
      </c>
      <c r="C755" t="s">
        <v>3491</v>
      </c>
      <c r="D755" t="s">
        <v>268</v>
      </c>
      <c r="E755" t="s">
        <v>278</v>
      </c>
      <c r="F755" s="21">
        <v>42256</v>
      </c>
      <c r="G755" t="s">
        <v>1353</v>
      </c>
      <c r="H755" t="s">
        <v>9</v>
      </c>
      <c r="I755" t="str">
        <f t="shared" si="11"/>
        <v>Ilai Barth</v>
      </c>
    </row>
    <row r="756" spans="1:9" x14ac:dyDescent="0.2">
      <c r="A756" t="s">
        <v>3492</v>
      </c>
      <c r="B756" t="s">
        <v>3493</v>
      </c>
      <c r="C756" t="s">
        <v>322</v>
      </c>
      <c r="D756" t="s">
        <v>268</v>
      </c>
      <c r="E756" t="s">
        <v>269</v>
      </c>
      <c r="F756" s="21">
        <v>41227</v>
      </c>
      <c r="G756" t="s">
        <v>1353</v>
      </c>
      <c r="H756" t="s">
        <v>9</v>
      </c>
      <c r="I756" t="str">
        <f t="shared" si="11"/>
        <v>Paula Bähr</v>
      </c>
    </row>
    <row r="757" spans="1:9" x14ac:dyDescent="0.2">
      <c r="A757" t="s">
        <v>3787</v>
      </c>
      <c r="B757" t="s">
        <v>3788</v>
      </c>
      <c r="C757" t="s">
        <v>2744</v>
      </c>
      <c r="D757" t="s">
        <v>268</v>
      </c>
      <c r="E757" t="s">
        <v>278</v>
      </c>
      <c r="F757" s="21">
        <v>34063</v>
      </c>
      <c r="G757" t="s">
        <v>1353</v>
      </c>
      <c r="H757" t="s">
        <v>9</v>
      </c>
      <c r="I757" t="str">
        <f t="shared" si="11"/>
        <v>Malte Hauser</v>
      </c>
    </row>
    <row r="758" spans="1:9" x14ac:dyDescent="0.2">
      <c r="A758" t="s">
        <v>3789</v>
      </c>
      <c r="B758" t="s">
        <v>3790</v>
      </c>
      <c r="C758" t="s">
        <v>988</v>
      </c>
      <c r="D758" t="s">
        <v>268</v>
      </c>
      <c r="E758" t="s">
        <v>278</v>
      </c>
      <c r="F758" s="21">
        <v>36951</v>
      </c>
      <c r="G758" t="s">
        <v>1353</v>
      </c>
      <c r="H758" t="s">
        <v>9</v>
      </c>
      <c r="I758" t="str">
        <f t="shared" si="11"/>
        <v>Jannik Büllesbach</v>
      </c>
    </row>
    <row r="759" spans="1:9" x14ac:dyDescent="0.2">
      <c r="A759" t="s">
        <v>3218</v>
      </c>
      <c r="B759" t="s">
        <v>3219</v>
      </c>
      <c r="C759" t="s">
        <v>3220</v>
      </c>
      <c r="D759" t="s">
        <v>268</v>
      </c>
      <c r="E759" t="s">
        <v>269</v>
      </c>
      <c r="F759" s="21">
        <v>27501</v>
      </c>
      <c r="G759" t="s">
        <v>1353</v>
      </c>
      <c r="H759" t="s">
        <v>9</v>
      </c>
      <c r="I759" t="str">
        <f t="shared" si="11"/>
        <v>Angelika Kral</v>
      </c>
    </row>
    <row r="760" spans="1:9" x14ac:dyDescent="0.2">
      <c r="A760" t="s">
        <v>2057</v>
      </c>
      <c r="B760" t="s">
        <v>147</v>
      </c>
      <c r="C760" t="s">
        <v>61</v>
      </c>
      <c r="D760" t="s">
        <v>268</v>
      </c>
      <c r="E760" t="s">
        <v>269</v>
      </c>
      <c r="F760" s="21">
        <v>34220</v>
      </c>
      <c r="G760" t="s">
        <v>1353</v>
      </c>
      <c r="H760" t="s">
        <v>9</v>
      </c>
      <c r="I760" t="str">
        <f t="shared" si="11"/>
        <v>Laura Zumdick</v>
      </c>
    </row>
    <row r="761" spans="1:9" x14ac:dyDescent="0.2">
      <c r="A761" t="s">
        <v>3881</v>
      </c>
      <c r="B761" t="s">
        <v>3882</v>
      </c>
      <c r="C761" t="s">
        <v>3883</v>
      </c>
      <c r="D761" t="s">
        <v>268</v>
      </c>
      <c r="E761" t="s">
        <v>278</v>
      </c>
      <c r="F761" s="21">
        <v>33909</v>
      </c>
      <c r="G761" t="s">
        <v>1353</v>
      </c>
      <c r="H761" t="s">
        <v>9</v>
      </c>
      <c r="I761" t="str">
        <f t="shared" si="11"/>
        <v>Lennart Grundei</v>
      </c>
    </row>
    <row r="762" spans="1:9" x14ac:dyDescent="0.2">
      <c r="A762" t="s">
        <v>1407</v>
      </c>
      <c r="B762" t="s">
        <v>1408</v>
      </c>
      <c r="C762" t="s">
        <v>48</v>
      </c>
      <c r="D762" t="s">
        <v>268</v>
      </c>
      <c r="E762" t="s">
        <v>269</v>
      </c>
      <c r="F762" s="21">
        <v>40668</v>
      </c>
      <c r="G762" t="s">
        <v>1386</v>
      </c>
      <c r="H762" t="s">
        <v>1387</v>
      </c>
      <c r="I762" t="str">
        <f t="shared" si="11"/>
        <v>Lena Nöhrbaß</v>
      </c>
    </row>
    <row r="763" spans="1:9" x14ac:dyDescent="0.2">
      <c r="A763" t="s">
        <v>1409</v>
      </c>
      <c r="B763" t="s">
        <v>1408</v>
      </c>
      <c r="C763" t="s">
        <v>1280</v>
      </c>
      <c r="D763" t="s">
        <v>268</v>
      </c>
      <c r="E763" t="s">
        <v>278</v>
      </c>
      <c r="F763" s="21">
        <v>39616</v>
      </c>
      <c r="G763" t="s">
        <v>1386</v>
      </c>
      <c r="H763" t="s">
        <v>1387</v>
      </c>
      <c r="I763" t="str">
        <f t="shared" si="11"/>
        <v>Mathis Nöhrbaß</v>
      </c>
    </row>
    <row r="764" spans="1:9" x14ac:dyDescent="0.2">
      <c r="A764" t="s">
        <v>1759</v>
      </c>
      <c r="B764" t="s">
        <v>1385</v>
      </c>
      <c r="C764" t="s">
        <v>1760</v>
      </c>
      <c r="D764" t="s">
        <v>268</v>
      </c>
      <c r="E764" t="s">
        <v>269</v>
      </c>
      <c r="F764" s="21">
        <v>41324</v>
      </c>
      <c r="G764" t="s">
        <v>1386</v>
      </c>
      <c r="H764" t="s">
        <v>1387</v>
      </c>
      <c r="I764" t="str">
        <f t="shared" si="11"/>
        <v>Ylva Züfle</v>
      </c>
    </row>
    <row r="765" spans="1:9" x14ac:dyDescent="0.2">
      <c r="A765" t="s">
        <v>1761</v>
      </c>
      <c r="B765" t="s">
        <v>1251</v>
      </c>
      <c r="C765" t="s">
        <v>635</v>
      </c>
      <c r="D765" t="s">
        <v>268</v>
      </c>
      <c r="E765" t="s">
        <v>269</v>
      </c>
      <c r="F765" s="21">
        <v>41396</v>
      </c>
      <c r="G765" t="s">
        <v>1386</v>
      </c>
      <c r="H765" t="s">
        <v>1387</v>
      </c>
      <c r="I765" t="str">
        <f t="shared" si="11"/>
        <v>Johanna Kern</v>
      </c>
    </row>
    <row r="766" spans="1:9" x14ac:dyDescent="0.2">
      <c r="A766" t="s">
        <v>3225</v>
      </c>
      <c r="B766" t="s">
        <v>3226</v>
      </c>
      <c r="C766" t="s">
        <v>497</v>
      </c>
      <c r="D766" t="s">
        <v>268</v>
      </c>
      <c r="E766" t="s">
        <v>278</v>
      </c>
      <c r="F766" s="21">
        <v>40940</v>
      </c>
      <c r="G766" t="s">
        <v>1386</v>
      </c>
      <c r="H766" t="s">
        <v>1387</v>
      </c>
      <c r="I766" t="str">
        <f t="shared" si="11"/>
        <v>Philipp Crayen</v>
      </c>
    </row>
    <row r="767" spans="1:9" x14ac:dyDescent="0.2">
      <c r="A767" t="s">
        <v>3227</v>
      </c>
      <c r="B767" t="s">
        <v>3228</v>
      </c>
      <c r="C767" t="s">
        <v>132</v>
      </c>
      <c r="D767" t="s">
        <v>268</v>
      </c>
      <c r="E767" t="s">
        <v>278</v>
      </c>
      <c r="F767" s="21">
        <v>41527</v>
      </c>
      <c r="G767" t="s">
        <v>1386</v>
      </c>
      <c r="H767" t="s">
        <v>1387</v>
      </c>
      <c r="I767" t="str">
        <f t="shared" si="11"/>
        <v>Jonathan Hartmüller</v>
      </c>
    </row>
    <row r="768" spans="1:9" x14ac:dyDescent="0.2">
      <c r="A768" t="s">
        <v>3494</v>
      </c>
      <c r="B768" t="s">
        <v>3228</v>
      </c>
      <c r="C768" t="s">
        <v>258</v>
      </c>
      <c r="D768" t="s">
        <v>268</v>
      </c>
      <c r="E768" t="s">
        <v>278</v>
      </c>
      <c r="F768" s="21">
        <v>42480</v>
      </c>
      <c r="G768" t="s">
        <v>1386</v>
      </c>
      <c r="H768" t="s">
        <v>1387</v>
      </c>
      <c r="I768" t="str">
        <f t="shared" si="11"/>
        <v>Anton Hartmüller</v>
      </c>
    </row>
    <row r="769" spans="1:9" x14ac:dyDescent="0.2">
      <c r="A769" t="s">
        <v>3495</v>
      </c>
      <c r="B769" t="s">
        <v>3496</v>
      </c>
      <c r="C769" t="s">
        <v>1439</v>
      </c>
      <c r="D769" t="s">
        <v>268</v>
      </c>
      <c r="E769" t="s">
        <v>269</v>
      </c>
      <c r="F769" s="21">
        <v>41979</v>
      </c>
      <c r="G769" t="s">
        <v>1386</v>
      </c>
      <c r="H769" t="s">
        <v>1387</v>
      </c>
      <c r="I769" t="str">
        <f t="shared" si="11"/>
        <v>Emilia Bergweiler</v>
      </c>
    </row>
    <row r="770" spans="1:9" x14ac:dyDescent="0.2">
      <c r="A770" t="s">
        <v>3497</v>
      </c>
      <c r="B770" t="s">
        <v>3498</v>
      </c>
      <c r="C770" t="s">
        <v>684</v>
      </c>
      <c r="D770" t="s">
        <v>268</v>
      </c>
      <c r="E770" t="s">
        <v>278</v>
      </c>
      <c r="F770" s="21">
        <v>41958</v>
      </c>
      <c r="G770" t="s">
        <v>1386</v>
      </c>
      <c r="H770" t="s">
        <v>1387</v>
      </c>
      <c r="I770" t="str">
        <f t="shared" ref="I770:I833" si="12">CONCATENATE(C770," ",B770)</f>
        <v>Johannes Brix</v>
      </c>
    </row>
    <row r="771" spans="1:9" x14ac:dyDescent="0.2">
      <c r="A771" t="s">
        <v>3499</v>
      </c>
      <c r="B771" t="s">
        <v>3500</v>
      </c>
      <c r="C771" t="s">
        <v>3501</v>
      </c>
      <c r="D771" t="s">
        <v>268</v>
      </c>
      <c r="E771" t="s">
        <v>278</v>
      </c>
      <c r="F771" s="21">
        <v>41801</v>
      </c>
      <c r="G771" t="s">
        <v>1386</v>
      </c>
      <c r="H771" t="s">
        <v>1387</v>
      </c>
      <c r="I771" t="str">
        <f t="shared" si="12"/>
        <v>Liam van Loock</v>
      </c>
    </row>
    <row r="772" spans="1:9" x14ac:dyDescent="0.2">
      <c r="A772" t="s">
        <v>336</v>
      </c>
      <c r="B772" t="s">
        <v>288</v>
      </c>
      <c r="C772" t="s">
        <v>296</v>
      </c>
      <c r="D772" t="s">
        <v>268</v>
      </c>
      <c r="E772" t="s">
        <v>269</v>
      </c>
      <c r="F772" s="21">
        <v>33532</v>
      </c>
      <c r="G772" t="s">
        <v>1414</v>
      </c>
      <c r="H772" t="s">
        <v>17</v>
      </c>
      <c r="I772" t="str">
        <f t="shared" si="12"/>
        <v>Julia Schwing</v>
      </c>
    </row>
    <row r="773" spans="1:9" x14ac:dyDescent="0.2">
      <c r="A773" t="s">
        <v>2912</v>
      </c>
      <c r="B773" t="s">
        <v>2911</v>
      </c>
      <c r="C773" t="s">
        <v>2910</v>
      </c>
      <c r="D773" t="s">
        <v>268</v>
      </c>
      <c r="E773" t="s">
        <v>278</v>
      </c>
      <c r="F773" s="21">
        <v>41360</v>
      </c>
      <c r="G773" t="s">
        <v>1414</v>
      </c>
      <c r="H773" t="s">
        <v>17</v>
      </c>
      <c r="I773" t="str">
        <f t="shared" si="12"/>
        <v>Filip Rajchel</v>
      </c>
    </row>
    <row r="774" spans="1:9" x14ac:dyDescent="0.2">
      <c r="A774" t="s">
        <v>3502</v>
      </c>
      <c r="B774" t="s">
        <v>3503</v>
      </c>
      <c r="C774" t="s">
        <v>456</v>
      </c>
      <c r="D774" t="s">
        <v>268</v>
      </c>
      <c r="E774" t="s">
        <v>269</v>
      </c>
      <c r="F774" s="21">
        <v>39214</v>
      </c>
      <c r="G774" t="s">
        <v>1414</v>
      </c>
      <c r="H774" t="s">
        <v>17</v>
      </c>
      <c r="I774" t="str">
        <f t="shared" si="12"/>
        <v>Antonia Nemeth</v>
      </c>
    </row>
    <row r="775" spans="1:9" x14ac:dyDescent="0.2">
      <c r="A775" t="s">
        <v>1443</v>
      </c>
      <c r="B775" t="s">
        <v>1021</v>
      </c>
      <c r="C775" t="s">
        <v>217</v>
      </c>
      <c r="D775" t="s">
        <v>268</v>
      </c>
      <c r="E775" t="s">
        <v>278</v>
      </c>
      <c r="F775" s="21">
        <v>31536</v>
      </c>
      <c r="G775" t="s">
        <v>1444</v>
      </c>
      <c r="H775" t="s">
        <v>1445</v>
      </c>
      <c r="I775" t="str">
        <f t="shared" si="12"/>
        <v>Matthias Hofmann</v>
      </c>
    </row>
    <row r="776" spans="1:9" x14ac:dyDescent="0.2">
      <c r="A776" t="s">
        <v>1446</v>
      </c>
      <c r="B776" t="s">
        <v>1447</v>
      </c>
      <c r="C776" t="s">
        <v>108</v>
      </c>
      <c r="D776" t="s">
        <v>268</v>
      </c>
      <c r="E776" t="s">
        <v>278</v>
      </c>
      <c r="F776" s="21">
        <v>29381</v>
      </c>
      <c r="G776" t="s">
        <v>1444</v>
      </c>
      <c r="H776" t="s">
        <v>1445</v>
      </c>
      <c r="I776" t="str">
        <f t="shared" si="12"/>
        <v>Sebastian Fleig</v>
      </c>
    </row>
    <row r="777" spans="1:9" x14ac:dyDescent="0.2">
      <c r="A777" t="s">
        <v>1767</v>
      </c>
      <c r="B777" t="s">
        <v>1768</v>
      </c>
      <c r="C777" t="s">
        <v>1460</v>
      </c>
      <c r="D777" t="s">
        <v>268</v>
      </c>
      <c r="E777" t="s">
        <v>278</v>
      </c>
      <c r="F777" s="21">
        <v>30872</v>
      </c>
      <c r="G777" t="s">
        <v>1444</v>
      </c>
      <c r="H777" t="s">
        <v>1445</v>
      </c>
      <c r="I777" t="str">
        <f t="shared" si="12"/>
        <v>Kai Herrbruck</v>
      </c>
    </row>
    <row r="778" spans="1:9" x14ac:dyDescent="0.2">
      <c r="A778" t="s">
        <v>1448</v>
      </c>
      <c r="B778" t="s">
        <v>1449</v>
      </c>
      <c r="C778" t="s">
        <v>117</v>
      </c>
      <c r="D778" t="s">
        <v>268</v>
      </c>
      <c r="E778" t="s">
        <v>278</v>
      </c>
      <c r="F778" s="21">
        <v>34626</v>
      </c>
      <c r="G778" t="s">
        <v>1444</v>
      </c>
      <c r="H778" t="s">
        <v>1445</v>
      </c>
      <c r="I778" t="str">
        <f t="shared" si="12"/>
        <v>Kevin Vogt</v>
      </c>
    </row>
    <row r="779" spans="1:9" x14ac:dyDescent="0.2">
      <c r="A779" t="s">
        <v>1450</v>
      </c>
      <c r="B779" t="s">
        <v>1451</v>
      </c>
      <c r="C779" t="s">
        <v>497</v>
      </c>
      <c r="D779" t="s">
        <v>268</v>
      </c>
      <c r="E779" t="s">
        <v>278</v>
      </c>
      <c r="F779" s="21">
        <v>34964</v>
      </c>
      <c r="G779" t="s">
        <v>1444</v>
      </c>
      <c r="H779" t="s">
        <v>1445</v>
      </c>
      <c r="I779" t="str">
        <f t="shared" si="12"/>
        <v>Philipp Hübner</v>
      </c>
    </row>
    <row r="780" spans="1:9" x14ac:dyDescent="0.2">
      <c r="A780" t="s">
        <v>1452</v>
      </c>
      <c r="B780" t="s">
        <v>1453</v>
      </c>
      <c r="C780" t="s">
        <v>1046</v>
      </c>
      <c r="D780" t="s">
        <v>268</v>
      </c>
      <c r="E780" t="s">
        <v>269</v>
      </c>
      <c r="F780" s="21">
        <v>31219</v>
      </c>
      <c r="G780" t="s">
        <v>1444</v>
      </c>
      <c r="H780" t="s">
        <v>1445</v>
      </c>
      <c r="I780" t="str">
        <f t="shared" si="12"/>
        <v>Bianca Kinkel</v>
      </c>
    </row>
    <row r="781" spans="1:9" x14ac:dyDescent="0.2">
      <c r="A781" t="s">
        <v>1454</v>
      </c>
      <c r="B781" t="s">
        <v>1455</v>
      </c>
      <c r="C781" t="s">
        <v>1042</v>
      </c>
      <c r="D781" t="s">
        <v>268</v>
      </c>
      <c r="E781" t="s">
        <v>269</v>
      </c>
      <c r="F781" s="21">
        <v>35163</v>
      </c>
      <c r="G781" t="s">
        <v>1444</v>
      </c>
      <c r="H781" t="s">
        <v>1445</v>
      </c>
      <c r="I781" t="str">
        <f t="shared" si="12"/>
        <v>Anna Slabik</v>
      </c>
    </row>
    <row r="782" spans="1:9" x14ac:dyDescent="0.2">
      <c r="A782" t="s">
        <v>1456</v>
      </c>
      <c r="B782" t="s">
        <v>1457</v>
      </c>
      <c r="C782" t="s">
        <v>314</v>
      </c>
      <c r="D782" t="s">
        <v>268</v>
      </c>
      <c r="E782" t="s">
        <v>278</v>
      </c>
      <c r="F782" s="21">
        <v>34806</v>
      </c>
      <c r="G782" t="s">
        <v>1444</v>
      </c>
      <c r="H782" t="s">
        <v>1445</v>
      </c>
      <c r="I782" t="str">
        <f t="shared" si="12"/>
        <v>Stefan Gunst</v>
      </c>
    </row>
    <row r="783" spans="1:9" x14ac:dyDescent="0.2">
      <c r="A783" t="s">
        <v>1458</v>
      </c>
      <c r="B783" t="s">
        <v>1459</v>
      </c>
      <c r="C783" t="s">
        <v>1460</v>
      </c>
      <c r="D783" t="s">
        <v>268</v>
      </c>
      <c r="E783" t="s">
        <v>278</v>
      </c>
      <c r="F783" s="21">
        <v>29003</v>
      </c>
      <c r="G783" t="s">
        <v>1444</v>
      </c>
      <c r="H783" t="s">
        <v>1445</v>
      </c>
      <c r="I783" t="str">
        <f t="shared" si="12"/>
        <v>Kai Manderbach</v>
      </c>
    </row>
    <row r="784" spans="1:9" x14ac:dyDescent="0.2">
      <c r="A784" t="s">
        <v>1461</v>
      </c>
      <c r="B784" t="s">
        <v>218</v>
      </c>
      <c r="C784" t="s">
        <v>243</v>
      </c>
      <c r="D784" t="s">
        <v>268</v>
      </c>
      <c r="E784" t="s">
        <v>269</v>
      </c>
      <c r="F784" s="21">
        <v>34805</v>
      </c>
      <c r="G784" t="s">
        <v>1444</v>
      </c>
      <c r="H784" t="s">
        <v>1445</v>
      </c>
      <c r="I784" t="str">
        <f t="shared" si="12"/>
        <v>Michelle Beck</v>
      </c>
    </row>
    <row r="785" spans="1:9" x14ac:dyDescent="0.2">
      <c r="A785" t="s">
        <v>1462</v>
      </c>
      <c r="B785" t="s">
        <v>491</v>
      </c>
      <c r="C785" t="s">
        <v>1062</v>
      </c>
      <c r="D785" t="s">
        <v>268</v>
      </c>
      <c r="E785" t="s">
        <v>269</v>
      </c>
      <c r="F785" s="21">
        <v>34383</v>
      </c>
      <c r="G785" t="s">
        <v>1444</v>
      </c>
      <c r="H785" t="s">
        <v>1445</v>
      </c>
      <c r="I785" t="str">
        <f t="shared" si="12"/>
        <v>Luana Klemmer</v>
      </c>
    </row>
    <row r="786" spans="1:9" x14ac:dyDescent="0.2">
      <c r="A786" t="s">
        <v>1463</v>
      </c>
      <c r="B786" t="s">
        <v>1464</v>
      </c>
      <c r="C786" t="s">
        <v>108</v>
      </c>
      <c r="D786" t="s">
        <v>268</v>
      </c>
      <c r="E786" t="s">
        <v>278</v>
      </c>
      <c r="F786" s="21">
        <v>36819</v>
      </c>
      <c r="G786" t="s">
        <v>1444</v>
      </c>
      <c r="H786" t="s">
        <v>1445</v>
      </c>
      <c r="I786" t="str">
        <f t="shared" si="12"/>
        <v>Sebastian Spies</v>
      </c>
    </row>
    <row r="787" spans="1:9" x14ac:dyDescent="0.2">
      <c r="A787" t="s">
        <v>1465</v>
      </c>
      <c r="B787" t="s">
        <v>1466</v>
      </c>
      <c r="C787" t="s">
        <v>1467</v>
      </c>
      <c r="D787" t="s">
        <v>268</v>
      </c>
      <c r="E787" t="s">
        <v>269</v>
      </c>
      <c r="F787" s="21">
        <v>37444</v>
      </c>
      <c r="G787" t="s">
        <v>1444</v>
      </c>
      <c r="H787" t="s">
        <v>1445</v>
      </c>
      <c r="I787" t="str">
        <f t="shared" si="12"/>
        <v>Ann-Katrin Ark</v>
      </c>
    </row>
    <row r="788" spans="1:9" x14ac:dyDescent="0.2">
      <c r="A788" t="s">
        <v>1468</v>
      </c>
      <c r="B788" t="s">
        <v>957</v>
      </c>
      <c r="C788" t="s">
        <v>267</v>
      </c>
      <c r="D788" t="s">
        <v>268</v>
      </c>
      <c r="E788" t="s">
        <v>269</v>
      </c>
      <c r="F788" s="21">
        <v>37162</v>
      </c>
      <c r="G788" t="s">
        <v>1444</v>
      </c>
      <c r="H788" t="s">
        <v>1445</v>
      </c>
      <c r="I788" t="str">
        <f t="shared" si="12"/>
        <v>Alina Krüger</v>
      </c>
    </row>
    <row r="789" spans="1:9" x14ac:dyDescent="0.2">
      <c r="A789" t="s">
        <v>1469</v>
      </c>
      <c r="B789" t="s">
        <v>614</v>
      </c>
      <c r="C789" t="s">
        <v>79</v>
      </c>
      <c r="D789" t="s">
        <v>268</v>
      </c>
      <c r="E789" t="s">
        <v>278</v>
      </c>
      <c r="F789" s="21">
        <v>34385</v>
      </c>
      <c r="G789" t="s">
        <v>1444</v>
      </c>
      <c r="H789" t="s">
        <v>1445</v>
      </c>
      <c r="I789" t="str">
        <f t="shared" si="12"/>
        <v>Nils Schneider</v>
      </c>
    </row>
    <row r="790" spans="1:9" x14ac:dyDescent="0.2">
      <c r="A790" t="s">
        <v>1470</v>
      </c>
      <c r="B790" t="s">
        <v>1471</v>
      </c>
      <c r="C790" t="s">
        <v>1119</v>
      </c>
      <c r="D790" t="s">
        <v>268</v>
      </c>
      <c r="E790" t="s">
        <v>278</v>
      </c>
      <c r="F790" s="21">
        <v>34495</v>
      </c>
      <c r="G790" t="s">
        <v>1472</v>
      </c>
      <c r="H790" t="s">
        <v>238</v>
      </c>
      <c r="I790" t="str">
        <f t="shared" si="12"/>
        <v>Heiko Rommel</v>
      </c>
    </row>
    <row r="791" spans="1:9" x14ac:dyDescent="0.2">
      <c r="A791" t="s">
        <v>1473</v>
      </c>
      <c r="B791" t="s">
        <v>1474</v>
      </c>
      <c r="C791" t="s">
        <v>751</v>
      </c>
      <c r="D791" t="s">
        <v>268</v>
      </c>
      <c r="E791" t="s">
        <v>269</v>
      </c>
      <c r="F791" s="21">
        <v>28989</v>
      </c>
      <c r="G791" t="s">
        <v>1472</v>
      </c>
      <c r="H791" t="s">
        <v>238</v>
      </c>
      <c r="I791" t="str">
        <f t="shared" si="12"/>
        <v>Nicole Laloi</v>
      </c>
    </row>
    <row r="792" spans="1:9" x14ac:dyDescent="0.2">
      <c r="A792" t="s">
        <v>1475</v>
      </c>
      <c r="B792" t="s">
        <v>1476</v>
      </c>
      <c r="C792" t="s">
        <v>425</v>
      </c>
      <c r="D792" t="s">
        <v>268</v>
      </c>
      <c r="E792" t="s">
        <v>278</v>
      </c>
      <c r="F792" s="21">
        <v>22995</v>
      </c>
      <c r="G792" t="s">
        <v>1472</v>
      </c>
      <c r="H792" t="s">
        <v>238</v>
      </c>
      <c r="I792" t="str">
        <f t="shared" si="12"/>
        <v>Jürgen Daun</v>
      </c>
    </row>
    <row r="793" spans="1:9" x14ac:dyDescent="0.2">
      <c r="A793" t="s">
        <v>1477</v>
      </c>
      <c r="B793" t="s">
        <v>1478</v>
      </c>
      <c r="C793" t="s">
        <v>1479</v>
      </c>
      <c r="D793" t="s">
        <v>268</v>
      </c>
      <c r="E793" t="s">
        <v>269</v>
      </c>
      <c r="F793" s="21">
        <v>22666</v>
      </c>
      <c r="G793" t="s">
        <v>1472</v>
      </c>
      <c r="H793" t="s">
        <v>238</v>
      </c>
      <c r="I793" t="str">
        <f t="shared" si="12"/>
        <v>Elisabeth Zeller</v>
      </c>
    </row>
    <row r="794" spans="1:9" x14ac:dyDescent="0.2">
      <c r="A794" t="s">
        <v>1696</v>
      </c>
      <c r="B794" t="s">
        <v>101</v>
      </c>
      <c r="C794" t="s">
        <v>861</v>
      </c>
      <c r="D794" t="s">
        <v>268</v>
      </c>
      <c r="E794" t="s">
        <v>278</v>
      </c>
      <c r="F794" s="21">
        <v>36150</v>
      </c>
      <c r="G794" t="s">
        <v>1472</v>
      </c>
      <c r="H794" t="s">
        <v>238</v>
      </c>
      <c r="I794" t="str">
        <f t="shared" si="12"/>
        <v>Gregor Bauer</v>
      </c>
    </row>
    <row r="795" spans="1:9" x14ac:dyDescent="0.2">
      <c r="A795" t="s">
        <v>1697</v>
      </c>
      <c r="B795" t="s">
        <v>1698</v>
      </c>
      <c r="C795" t="s">
        <v>209</v>
      </c>
      <c r="D795" t="s">
        <v>268</v>
      </c>
      <c r="E795" t="s">
        <v>278</v>
      </c>
      <c r="F795" s="21">
        <v>35602</v>
      </c>
      <c r="G795" t="s">
        <v>1472</v>
      </c>
      <c r="H795" t="s">
        <v>238</v>
      </c>
      <c r="I795" t="str">
        <f t="shared" si="12"/>
        <v>Jan Märtin</v>
      </c>
    </row>
    <row r="796" spans="1:9" x14ac:dyDescent="0.2">
      <c r="A796" t="s">
        <v>1480</v>
      </c>
      <c r="B796" t="s">
        <v>231</v>
      </c>
      <c r="C796" t="s">
        <v>184</v>
      </c>
      <c r="D796" t="s">
        <v>268</v>
      </c>
      <c r="E796" t="s">
        <v>278</v>
      </c>
      <c r="F796" s="21">
        <v>35586</v>
      </c>
      <c r="G796" t="s">
        <v>1472</v>
      </c>
      <c r="H796" t="s">
        <v>238</v>
      </c>
      <c r="I796" t="str">
        <f t="shared" si="12"/>
        <v>Alexander Brager</v>
      </c>
    </row>
    <row r="797" spans="1:9" x14ac:dyDescent="0.2">
      <c r="A797" t="s">
        <v>1735</v>
      </c>
      <c r="B797" t="s">
        <v>1736</v>
      </c>
      <c r="C797" t="s">
        <v>443</v>
      </c>
      <c r="D797" t="s">
        <v>268</v>
      </c>
      <c r="E797" t="s">
        <v>278</v>
      </c>
      <c r="F797" s="21">
        <v>28904</v>
      </c>
      <c r="G797" t="s">
        <v>1472</v>
      </c>
      <c r="H797" t="s">
        <v>238</v>
      </c>
      <c r="I797" t="str">
        <f t="shared" si="12"/>
        <v>Dieter Schuck</v>
      </c>
    </row>
    <row r="798" spans="1:9" x14ac:dyDescent="0.2">
      <c r="A798" t="s">
        <v>1481</v>
      </c>
      <c r="B798" t="s">
        <v>121</v>
      </c>
      <c r="C798" t="s">
        <v>1482</v>
      </c>
      <c r="D798" t="s">
        <v>268</v>
      </c>
      <c r="E798" t="s">
        <v>278</v>
      </c>
      <c r="F798" s="21">
        <v>20294</v>
      </c>
      <c r="G798" t="s">
        <v>1472</v>
      </c>
      <c r="H798" t="s">
        <v>238</v>
      </c>
      <c r="I798" t="str">
        <f t="shared" si="12"/>
        <v>Hans-Dieter Schmitt</v>
      </c>
    </row>
    <row r="799" spans="1:9" x14ac:dyDescent="0.2">
      <c r="A799" t="s">
        <v>1769</v>
      </c>
      <c r="B799" t="s">
        <v>949</v>
      </c>
      <c r="C799" t="s">
        <v>91</v>
      </c>
      <c r="D799" t="s">
        <v>268</v>
      </c>
      <c r="E799" t="s">
        <v>278</v>
      </c>
      <c r="F799" s="21">
        <v>26440</v>
      </c>
      <c r="G799" t="s">
        <v>1472</v>
      </c>
      <c r="H799" t="s">
        <v>238</v>
      </c>
      <c r="I799" t="str">
        <f t="shared" si="12"/>
        <v>Christian Schmidt</v>
      </c>
    </row>
    <row r="800" spans="1:9" x14ac:dyDescent="0.2">
      <c r="A800" t="s">
        <v>1483</v>
      </c>
      <c r="B800" t="s">
        <v>1484</v>
      </c>
      <c r="C800" t="s">
        <v>1485</v>
      </c>
      <c r="D800" t="s">
        <v>639</v>
      </c>
      <c r="E800" t="s">
        <v>278</v>
      </c>
      <c r="F800" s="21">
        <v>35065</v>
      </c>
      <c r="G800" t="s">
        <v>1472</v>
      </c>
      <c r="H800" t="s">
        <v>238</v>
      </c>
      <c r="I800" t="str">
        <f t="shared" si="12"/>
        <v>Mazen Shikh Fatoh</v>
      </c>
    </row>
    <row r="801" spans="1:9" x14ac:dyDescent="0.2">
      <c r="A801" t="s">
        <v>1486</v>
      </c>
      <c r="B801" t="s">
        <v>1487</v>
      </c>
      <c r="C801" t="s">
        <v>627</v>
      </c>
      <c r="D801" t="s">
        <v>268</v>
      </c>
      <c r="E801" t="s">
        <v>269</v>
      </c>
      <c r="F801" s="21">
        <v>29475</v>
      </c>
      <c r="G801" t="s">
        <v>1472</v>
      </c>
      <c r="H801" t="s">
        <v>238</v>
      </c>
      <c r="I801" t="str">
        <f t="shared" si="12"/>
        <v>Cornelia Köcher</v>
      </c>
    </row>
    <row r="802" spans="1:9" x14ac:dyDescent="0.2">
      <c r="A802" t="s">
        <v>1699</v>
      </c>
      <c r="B802" t="s">
        <v>1700</v>
      </c>
      <c r="C802" t="s">
        <v>184</v>
      </c>
      <c r="D802" t="s">
        <v>268</v>
      </c>
      <c r="E802" t="s">
        <v>278</v>
      </c>
      <c r="F802" s="21">
        <v>36578</v>
      </c>
      <c r="G802" t="s">
        <v>1472</v>
      </c>
      <c r="H802" t="s">
        <v>238</v>
      </c>
      <c r="I802" t="str">
        <f t="shared" si="12"/>
        <v>Alexander Dürk</v>
      </c>
    </row>
    <row r="803" spans="1:9" x14ac:dyDescent="0.2">
      <c r="A803" t="s">
        <v>1488</v>
      </c>
      <c r="B803" t="s">
        <v>1489</v>
      </c>
      <c r="C803" t="s">
        <v>118</v>
      </c>
      <c r="D803" t="s">
        <v>268</v>
      </c>
      <c r="E803" t="s">
        <v>278</v>
      </c>
      <c r="F803" s="21">
        <v>29029</v>
      </c>
      <c r="G803" t="s">
        <v>1472</v>
      </c>
      <c r="H803" t="s">
        <v>238</v>
      </c>
      <c r="I803" t="str">
        <f t="shared" si="12"/>
        <v>Daniel Völler</v>
      </c>
    </row>
    <row r="804" spans="1:9" x14ac:dyDescent="0.2">
      <c r="A804" t="s">
        <v>1770</v>
      </c>
      <c r="B804" t="s">
        <v>1174</v>
      </c>
      <c r="C804" t="s">
        <v>293</v>
      </c>
      <c r="D804" t="s">
        <v>268</v>
      </c>
      <c r="E804" t="s">
        <v>269</v>
      </c>
      <c r="F804" s="21">
        <v>36299</v>
      </c>
      <c r="G804" t="s">
        <v>1472</v>
      </c>
      <c r="H804" t="s">
        <v>238</v>
      </c>
      <c r="I804" t="str">
        <f t="shared" si="12"/>
        <v>Amelie Wild</v>
      </c>
    </row>
    <row r="805" spans="1:9" x14ac:dyDescent="0.2">
      <c r="A805" t="s">
        <v>586</v>
      </c>
      <c r="B805" t="s">
        <v>124</v>
      </c>
      <c r="C805" t="s">
        <v>138</v>
      </c>
      <c r="D805" t="s">
        <v>268</v>
      </c>
      <c r="E805" t="s">
        <v>278</v>
      </c>
      <c r="F805" s="21">
        <v>35824</v>
      </c>
      <c r="G805" t="s">
        <v>1472</v>
      </c>
      <c r="H805" t="s">
        <v>238</v>
      </c>
      <c r="I805" t="str">
        <f t="shared" si="12"/>
        <v>Steven Liebler</v>
      </c>
    </row>
    <row r="806" spans="1:9" x14ac:dyDescent="0.2">
      <c r="A806" t="s">
        <v>2878</v>
      </c>
      <c r="B806" t="s">
        <v>2877</v>
      </c>
      <c r="C806" t="s">
        <v>2876</v>
      </c>
      <c r="D806" t="s">
        <v>364</v>
      </c>
      <c r="E806" t="s">
        <v>278</v>
      </c>
      <c r="F806" s="21">
        <v>31834</v>
      </c>
      <c r="G806" t="s">
        <v>1472</v>
      </c>
      <c r="H806" t="s">
        <v>238</v>
      </c>
      <c r="I806" t="str">
        <f t="shared" si="12"/>
        <v>Arun Lawrence</v>
      </c>
    </row>
    <row r="807" spans="1:9" x14ac:dyDescent="0.2">
      <c r="A807" t="s">
        <v>3056</v>
      </c>
      <c r="B807" t="s">
        <v>3055</v>
      </c>
      <c r="C807" t="s">
        <v>632</v>
      </c>
      <c r="D807" t="s">
        <v>268</v>
      </c>
      <c r="E807" t="s">
        <v>269</v>
      </c>
      <c r="F807" s="21">
        <v>30264</v>
      </c>
      <c r="G807" t="s">
        <v>1472</v>
      </c>
      <c r="H807" t="s">
        <v>238</v>
      </c>
      <c r="I807" t="str">
        <f t="shared" si="12"/>
        <v>Anja Thinnes</v>
      </c>
    </row>
    <row r="808" spans="1:9" x14ac:dyDescent="0.2">
      <c r="A808" t="s">
        <v>3054</v>
      </c>
      <c r="B808" t="s">
        <v>3053</v>
      </c>
      <c r="C808" t="s">
        <v>203</v>
      </c>
      <c r="D808" t="s">
        <v>268</v>
      </c>
      <c r="E808" t="s">
        <v>278</v>
      </c>
      <c r="F808" s="21">
        <v>30894</v>
      </c>
      <c r="G808" t="s">
        <v>1472</v>
      </c>
      <c r="H808" t="s">
        <v>238</v>
      </c>
      <c r="I808" t="str">
        <f t="shared" si="12"/>
        <v>Tim Kieckäben</v>
      </c>
    </row>
    <row r="809" spans="1:9" x14ac:dyDescent="0.2">
      <c r="A809" t="s">
        <v>3052</v>
      </c>
      <c r="B809" t="s">
        <v>3051</v>
      </c>
      <c r="C809" t="s">
        <v>2489</v>
      </c>
      <c r="D809" t="s">
        <v>268</v>
      </c>
      <c r="E809" t="s">
        <v>269</v>
      </c>
      <c r="F809" s="21">
        <v>30433</v>
      </c>
      <c r="G809" t="s">
        <v>1472</v>
      </c>
      <c r="H809" t="s">
        <v>238</v>
      </c>
      <c r="I809" t="str">
        <f t="shared" si="12"/>
        <v>Juliane Herm</v>
      </c>
    </row>
    <row r="810" spans="1:9" x14ac:dyDescent="0.2">
      <c r="A810" t="s">
        <v>3050</v>
      </c>
      <c r="B810" t="s">
        <v>3049</v>
      </c>
      <c r="C810" t="s">
        <v>533</v>
      </c>
      <c r="D810" t="s">
        <v>268</v>
      </c>
      <c r="E810" t="s">
        <v>278</v>
      </c>
      <c r="F810" s="21">
        <v>33970</v>
      </c>
      <c r="G810" t="s">
        <v>1472</v>
      </c>
      <c r="H810" t="s">
        <v>238</v>
      </c>
      <c r="I810" t="str">
        <f t="shared" si="12"/>
        <v>Marcel Schottler</v>
      </c>
    </row>
    <row r="811" spans="1:9" x14ac:dyDescent="0.2">
      <c r="A811" t="s">
        <v>3048</v>
      </c>
      <c r="B811" t="s">
        <v>3047</v>
      </c>
      <c r="C811" t="s">
        <v>198</v>
      </c>
      <c r="D811" t="s">
        <v>268</v>
      </c>
      <c r="E811" t="s">
        <v>278</v>
      </c>
      <c r="F811" s="21">
        <v>35782</v>
      </c>
      <c r="G811" t="s">
        <v>1472</v>
      </c>
      <c r="H811" t="s">
        <v>238</v>
      </c>
      <c r="I811" t="str">
        <f t="shared" si="12"/>
        <v>Mario Zöttler</v>
      </c>
    </row>
    <row r="812" spans="1:9" x14ac:dyDescent="0.2">
      <c r="A812" t="s">
        <v>3046</v>
      </c>
      <c r="B812" t="s">
        <v>109</v>
      </c>
      <c r="C812" t="s">
        <v>2560</v>
      </c>
      <c r="D812" t="s">
        <v>268</v>
      </c>
      <c r="E812" t="s">
        <v>278</v>
      </c>
      <c r="F812" s="21">
        <v>34822</v>
      </c>
      <c r="G812" t="s">
        <v>1472</v>
      </c>
      <c r="H812" t="s">
        <v>238</v>
      </c>
      <c r="I812" t="str">
        <f t="shared" si="12"/>
        <v>Hendrik Hoffmann</v>
      </c>
    </row>
    <row r="813" spans="1:9" x14ac:dyDescent="0.2">
      <c r="A813" t="s">
        <v>3158</v>
      </c>
      <c r="B813" t="s">
        <v>2618</v>
      </c>
      <c r="C813" t="s">
        <v>2819</v>
      </c>
      <c r="D813" t="s">
        <v>666</v>
      </c>
      <c r="E813" t="s">
        <v>269</v>
      </c>
      <c r="F813" s="21">
        <v>27580</v>
      </c>
      <c r="G813" t="s">
        <v>1472</v>
      </c>
      <c r="H813" t="s">
        <v>238</v>
      </c>
      <c r="I813" t="str">
        <f t="shared" si="12"/>
        <v>Monika Sommer</v>
      </c>
    </row>
    <row r="814" spans="1:9" x14ac:dyDescent="0.2">
      <c r="A814" t="s">
        <v>3045</v>
      </c>
      <c r="B814" t="s">
        <v>3044</v>
      </c>
      <c r="C814" t="s">
        <v>621</v>
      </c>
      <c r="D814" t="s">
        <v>268</v>
      </c>
      <c r="E814" t="s">
        <v>278</v>
      </c>
      <c r="F814" s="21">
        <v>29747</v>
      </c>
      <c r="G814" t="s">
        <v>1472</v>
      </c>
      <c r="H814" t="s">
        <v>238</v>
      </c>
      <c r="I814" t="str">
        <f t="shared" si="12"/>
        <v>Rene Lauf</v>
      </c>
    </row>
    <row r="815" spans="1:9" x14ac:dyDescent="0.2">
      <c r="A815" t="s">
        <v>3043</v>
      </c>
      <c r="B815" t="s">
        <v>1899</v>
      </c>
      <c r="C815" t="s">
        <v>3042</v>
      </c>
      <c r="D815" t="s">
        <v>268</v>
      </c>
      <c r="E815" t="s">
        <v>278</v>
      </c>
      <c r="F815" s="21">
        <v>35498</v>
      </c>
      <c r="G815" t="s">
        <v>1472</v>
      </c>
      <c r="H815" t="s">
        <v>238</v>
      </c>
      <c r="I815" t="str">
        <f t="shared" si="12"/>
        <v>Yuki Ludwig</v>
      </c>
    </row>
    <row r="816" spans="1:9" x14ac:dyDescent="0.2">
      <c r="A816" t="s">
        <v>3041</v>
      </c>
      <c r="B816" t="s">
        <v>3040</v>
      </c>
      <c r="C816" t="s">
        <v>91</v>
      </c>
      <c r="D816" t="s">
        <v>268</v>
      </c>
      <c r="E816" t="s">
        <v>278</v>
      </c>
      <c r="F816" s="21">
        <v>25567</v>
      </c>
      <c r="G816" t="s">
        <v>1472</v>
      </c>
      <c r="H816" t="s">
        <v>238</v>
      </c>
      <c r="I816" t="str">
        <f t="shared" si="12"/>
        <v>Christian Miks</v>
      </c>
    </row>
    <row r="817" spans="1:9" x14ac:dyDescent="0.2">
      <c r="A817" t="s">
        <v>3039</v>
      </c>
      <c r="B817" t="s">
        <v>1431</v>
      </c>
      <c r="C817" t="s">
        <v>2614</v>
      </c>
      <c r="D817" t="s">
        <v>268</v>
      </c>
      <c r="E817" t="s">
        <v>269</v>
      </c>
      <c r="F817" s="21">
        <v>38597</v>
      </c>
      <c r="G817" t="s">
        <v>1472</v>
      </c>
      <c r="H817" t="s">
        <v>238</v>
      </c>
      <c r="I817" t="str">
        <f t="shared" si="12"/>
        <v>Zoe Wagner</v>
      </c>
    </row>
    <row r="818" spans="1:9" x14ac:dyDescent="0.2">
      <c r="A818" t="s">
        <v>3038</v>
      </c>
      <c r="B818" t="s">
        <v>3037</v>
      </c>
      <c r="C818" t="s">
        <v>548</v>
      </c>
      <c r="D818" t="s">
        <v>268</v>
      </c>
      <c r="E818" t="s">
        <v>269</v>
      </c>
      <c r="F818" s="21">
        <v>38319</v>
      </c>
      <c r="G818" t="s">
        <v>1472</v>
      </c>
      <c r="H818" t="s">
        <v>238</v>
      </c>
      <c r="I818" t="str">
        <f t="shared" si="12"/>
        <v>Xenia Anschütz</v>
      </c>
    </row>
    <row r="819" spans="1:9" x14ac:dyDescent="0.2">
      <c r="A819" t="s">
        <v>3036</v>
      </c>
      <c r="B819" t="s">
        <v>3035</v>
      </c>
      <c r="C819" t="s">
        <v>560</v>
      </c>
      <c r="D819" t="s">
        <v>268</v>
      </c>
      <c r="E819" t="s">
        <v>269</v>
      </c>
      <c r="F819" s="21">
        <v>36440</v>
      </c>
      <c r="G819" t="s">
        <v>1472</v>
      </c>
      <c r="H819" t="s">
        <v>238</v>
      </c>
      <c r="I819" t="str">
        <f t="shared" si="12"/>
        <v>Carolin Schäffer</v>
      </c>
    </row>
    <row r="820" spans="1:9" x14ac:dyDescent="0.2">
      <c r="A820" t="s">
        <v>1509</v>
      </c>
      <c r="B820" t="s">
        <v>1510</v>
      </c>
      <c r="C820" t="s">
        <v>595</v>
      </c>
      <c r="D820" t="s">
        <v>268</v>
      </c>
      <c r="E820" t="s">
        <v>269</v>
      </c>
      <c r="F820" s="21">
        <v>28624</v>
      </c>
      <c r="G820" t="s">
        <v>1472</v>
      </c>
      <c r="H820" t="s">
        <v>238</v>
      </c>
      <c r="I820" t="str">
        <f t="shared" si="12"/>
        <v>Sonja Eckes</v>
      </c>
    </row>
    <row r="821" spans="1:9" x14ac:dyDescent="0.2">
      <c r="A821" t="s">
        <v>2875</v>
      </c>
      <c r="B821" t="s">
        <v>2874</v>
      </c>
      <c r="C821" t="s">
        <v>2873</v>
      </c>
      <c r="D821" t="s">
        <v>2872</v>
      </c>
      <c r="E821" t="s">
        <v>278</v>
      </c>
      <c r="F821" s="21">
        <v>36124</v>
      </c>
      <c r="G821" t="s">
        <v>1472</v>
      </c>
      <c r="H821" t="s">
        <v>238</v>
      </c>
      <c r="I821" t="str">
        <f t="shared" si="12"/>
        <v>Behzad Kamezi</v>
      </c>
    </row>
    <row r="822" spans="1:9" x14ac:dyDescent="0.2">
      <c r="A822" t="s">
        <v>1253</v>
      </c>
      <c r="B822" t="s">
        <v>76</v>
      </c>
      <c r="C822" t="s">
        <v>56</v>
      </c>
      <c r="D822" t="s">
        <v>268</v>
      </c>
      <c r="E822" t="s">
        <v>269</v>
      </c>
      <c r="F822" s="21">
        <v>34987</v>
      </c>
      <c r="G822" t="s">
        <v>1472</v>
      </c>
      <c r="H822" t="s">
        <v>238</v>
      </c>
      <c r="I822" t="str">
        <f t="shared" si="12"/>
        <v>Selina Sturm</v>
      </c>
    </row>
    <row r="823" spans="1:9" x14ac:dyDescent="0.2">
      <c r="A823" t="s">
        <v>3229</v>
      </c>
      <c r="B823" t="s">
        <v>3230</v>
      </c>
      <c r="C823" t="s">
        <v>250</v>
      </c>
      <c r="D823" t="s">
        <v>268</v>
      </c>
      <c r="E823" t="s">
        <v>269</v>
      </c>
      <c r="F823" s="21">
        <v>33317</v>
      </c>
      <c r="G823" t="s">
        <v>1472</v>
      </c>
      <c r="H823" t="s">
        <v>238</v>
      </c>
      <c r="I823" t="str">
        <f t="shared" si="12"/>
        <v>Hannah Appel</v>
      </c>
    </row>
    <row r="824" spans="1:9" x14ac:dyDescent="0.2">
      <c r="A824" t="s">
        <v>3231</v>
      </c>
      <c r="B824" t="s">
        <v>1435</v>
      </c>
      <c r="C824" t="s">
        <v>102</v>
      </c>
      <c r="D824" t="s">
        <v>268</v>
      </c>
      <c r="E824" t="s">
        <v>278</v>
      </c>
      <c r="F824" s="21">
        <v>28448</v>
      </c>
      <c r="G824" t="s">
        <v>1472</v>
      </c>
      <c r="H824" t="s">
        <v>238</v>
      </c>
      <c r="I824" t="str">
        <f t="shared" si="12"/>
        <v>Markus Jansen</v>
      </c>
    </row>
    <row r="825" spans="1:9" x14ac:dyDescent="0.2">
      <c r="A825" t="s">
        <v>1745</v>
      </c>
      <c r="B825" t="s">
        <v>1746</v>
      </c>
      <c r="C825" t="s">
        <v>1747</v>
      </c>
      <c r="D825" t="s">
        <v>268</v>
      </c>
      <c r="E825" t="s">
        <v>269</v>
      </c>
      <c r="F825" s="21">
        <v>36480</v>
      </c>
      <c r="G825" t="s">
        <v>1472</v>
      </c>
      <c r="H825" t="s">
        <v>238</v>
      </c>
      <c r="I825" t="str">
        <f t="shared" si="12"/>
        <v>Pauline Kessler</v>
      </c>
    </row>
    <row r="826" spans="1:9" x14ac:dyDescent="0.2">
      <c r="A826" t="s">
        <v>3505</v>
      </c>
      <c r="B826" t="s">
        <v>1474</v>
      </c>
      <c r="C826" t="s">
        <v>3034</v>
      </c>
      <c r="D826" t="s">
        <v>268</v>
      </c>
      <c r="E826" t="s">
        <v>269</v>
      </c>
      <c r="F826" s="21">
        <v>38900</v>
      </c>
      <c r="G826" t="s">
        <v>1472</v>
      </c>
      <c r="H826" t="s">
        <v>238</v>
      </c>
      <c r="I826" t="str">
        <f t="shared" si="12"/>
        <v>Nell Laloi</v>
      </c>
    </row>
    <row r="827" spans="1:9" x14ac:dyDescent="0.2">
      <c r="A827" t="s">
        <v>3506</v>
      </c>
      <c r="B827" t="s">
        <v>3507</v>
      </c>
      <c r="C827" t="s">
        <v>3508</v>
      </c>
      <c r="D827" t="s">
        <v>268</v>
      </c>
      <c r="E827" t="s">
        <v>269</v>
      </c>
      <c r="F827" s="21">
        <v>27033</v>
      </c>
      <c r="G827" t="s">
        <v>1472</v>
      </c>
      <c r="H827" t="s">
        <v>238</v>
      </c>
      <c r="I827" t="str">
        <f t="shared" si="12"/>
        <v>Minh Ngoc Vu-Rupprecht</v>
      </c>
    </row>
    <row r="828" spans="1:9" x14ac:dyDescent="0.2">
      <c r="A828" t="s">
        <v>3792</v>
      </c>
      <c r="B828" t="s">
        <v>3793</v>
      </c>
      <c r="C828" t="s">
        <v>1054</v>
      </c>
      <c r="D828" t="s">
        <v>268</v>
      </c>
      <c r="E828" t="s">
        <v>278</v>
      </c>
      <c r="F828" s="21">
        <v>24320</v>
      </c>
      <c r="G828" t="s">
        <v>1493</v>
      </c>
      <c r="H828" t="s">
        <v>1494</v>
      </c>
      <c r="I828" t="str">
        <f t="shared" si="12"/>
        <v>Klaus Delnef</v>
      </c>
    </row>
    <row r="829" spans="1:9" x14ac:dyDescent="0.2">
      <c r="A829" t="s">
        <v>1706</v>
      </c>
      <c r="B829" t="s">
        <v>255</v>
      </c>
      <c r="C829" t="s">
        <v>1707</v>
      </c>
      <c r="D829" t="s">
        <v>268</v>
      </c>
      <c r="E829" t="s">
        <v>278</v>
      </c>
      <c r="F829" s="21">
        <v>24157</v>
      </c>
      <c r="G829" t="s">
        <v>1493</v>
      </c>
      <c r="H829" t="s">
        <v>1494</v>
      </c>
      <c r="I829" t="str">
        <f t="shared" si="12"/>
        <v>Olav Becker</v>
      </c>
    </row>
    <row r="830" spans="1:9" x14ac:dyDescent="0.2">
      <c r="A830" t="s">
        <v>1771</v>
      </c>
      <c r="B830" t="s">
        <v>1449</v>
      </c>
      <c r="C830" t="s">
        <v>718</v>
      </c>
      <c r="D830" t="s">
        <v>268</v>
      </c>
      <c r="E830" t="s">
        <v>278</v>
      </c>
      <c r="F830" s="21">
        <v>23133</v>
      </c>
      <c r="G830" t="s">
        <v>1493</v>
      </c>
      <c r="H830" t="s">
        <v>1494</v>
      </c>
      <c r="I830" t="str">
        <f t="shared" si="12"/>
        <v>Steffen Vogt</v>
      </c>
    </row>
    <row r="831" spans="1:9" x14ac:dyDescent="0.2">
      <c r="A831" t="s">
        <v>1772</v>
      </c>
      <c r="B831" t="s">
        <v>1773</v>
      </c>
      <c r="C831" t="s">
        <v>699</v>
      </c>
      <c r="D831" t="s">
        <v>268</v>
      </c>
      <c r="E831" t="s">
        <v>269</v>
      </c>
      <c r="F831" s="21">
        <v>25716</v>
      </c>
      <c r="G831" t="s">
        <v>1493</v>
      </c>
      <c r="H831" t="s">
        <v>1494</v>
      </c>
      <c r="I831" t="str">
        <f t="shared" si="12"/>
        <v>Beate Knell</v>
      </c>
    </row>
    <row r="832" spans="1:9" x14ac:dyDescent="0.2">
      <c r="A832" t="s">
        <v>1490</v>
      </c>
      <c r="B832" t="s">
        <v>1491</v>
      </c>
      <c r="C832" t="s">
        <v>1492</v>
      </c>
      <c r="D832" t="s">
        <v>268</v>
      </c>
      <c r="E832" t="s">
        <v>278</v>
      </c>
      <c r="F832" s="21">
        <v>20540</v>
      </c>
      <c r="G832" t="s">
        <v>1493</v>
      </c>
      <c r="H832" t="s">
        <v>1494</v>
      </c>
      <c r="I832" t="str">
        <f t="shared" si="12"/>
        <v>Lothar Theisen</v>
      </c>
    </row>
    <row r="833" spans="1:9" x14ac:dyDescent="0.2">
      <c r="A833" t="s">
        <v>1577</v>
      </c>
      <c r="B833" t="s">
        <v>913</v>
      </c>
      <c r="C833" t="s">
        <v>217</v>
      </c>
      <c r="D833" t="s">
        <v>268</v>
      </c>
      <c r="E833" t="s">
        <v>278</v>
      </c>
      <c r="F833" s="21">
        <v>24839</v>
      </c>
      <c r="G833" t="s">
        <v>1493</v>
      </c>
      <c r="H833" t="s">
        <v>1494</v>
      </c>
      <c r="I833" t="str">
        <f t="shared" si="12"/>
        <v>Matthias Funk</v>
      </c>
    </row>
    <row r="834" spans="1:9" x14ac:dyDescent="0.2">
      <c r="A834" t="s">
        <v>1495</v>
      </c>
      <c r="B834" t="s">
        <v>1094</v>
      </c>
      <c r="C834" t="s">
        <v>434</v>
      </c>
      <c r="D834" t="s">
        <v>268</v>
      </c>
      <c r="E834" t="s">
        <v>269</v>
      </c>
      <c r="F834" s="21">
        <v>28409</v>
      </c>
      <c r="G834" t="s">
        <v>1493</v>
      </c>
      <c r="H834" t="s">
        <v>1494</v>
      </c>
      <c r="I834" t="str">
        <f t="shared" ref="I834:I897" si="13">CONCATENATE(C834," ",B834)</f>
        <v>Tanja Perl</v>
      </c>
    </row>
    <row r="835" spans="1:9" x14ac:dyDescent="0.2">
      <c r="A835" t="s">
        <v>1678</v>
      </c>
      <c r="B835" t="s">
        <v>1677</v>
      </c>
      <c r="C835" t="s">
        <v>1602</v>
      </c>
      <c r="D835" t="s">
        <v>268</v>
      </c>
      <c r="E835" t="s">
        <v>269</v>
      </c>
      <c r="F835" s="21">
        <v>23272</v>
      </c>
      <c r="G835" t="s">
        <v>1493</v>
      </c>
      <c r="H835" t="s">
        <v>1494</v>
      </c>
      <c r="I835" t="str">
        <f t="shared" si="13"/>
        <v>Christine Landvogt</v>
      </c>
    </row>
    <row r="836" spans="1:9" x14ac:dyDescent="0.2">
      <c r="A836" t="s">
        <v>1679</v>
      </c>
      <c r="B836" t="s">
        <v>1680</v>
      </c>
      <c r="C836" t="s">
        <v>1681</v>
      </c>
      <c r="D836" t="s">
        <v>268</v>
      </c>
      <c r="E836" t="s">
        <v>269</v>
      </c>
      <c r="F836" s="21">
        <v>27313</v>
      </c>
      <c r="G836" t="s">
        <v>1493</v>
      </c>
      <c r="H836" t="s">
        <v>1494</v>
      </c>
      <c r="I836" t="str">
        <f t="shared" si="13"/>
        <v>Denise Lang</v>
      </c>
    </row>
    <row r="837" spans="1:9" x14ac:dyDescent="0.2">
      <c r="A837" t="s">
        <v>1682</v>
      </c>
      <c r="B837" t="s">
        <v>913</v>
      </c>
      <c r="C837" t="s">
        <v>151</v>
      </c>
      <c r="D837" t="s">
        <v>268</v>
      </c>
      <c r="E837" t="s">
        <v>269</v>
      </c>
      <c r="F837" s="21">
        <v>24603</v>
      </c>
      <c r="G837" t="s">
        <v>1493</v>
      </c>
      <c r="H837" t="s">
        <v>1494</v>
      </c>
      <c r="I837" t="str">
        <f t="shared" si="13"/>
        <v>Annette Funk</v>
      </c>
    </row>
    <row r="838" spans="1:9" x14ac:dyDescent="0.2">
      <c r="A838" t="s">
        <v>1774</v>
      </c>
      <c r="B838" t="s">
        <v>1775</v>
      </c>
      <c r="C838" t="s">
        <v>77</v>
      </c>
      <c r="D838" t="s">
        <v>268</v>
      </c>
      <c r="E838" t="s">
        <v>278</v>
      </c>
      <c r="F838" s="21">
        <v>27676</v>
      </c>
      <c r="G838" t="s">
        <v>1493</v>
      </c>
      <c r="H838" t="s">
        <v>1494</v>
      </c>
      <c r="I838" t="str">
        <f t="shared" si="13"/>
        <v>Patrick Woschnitza</v>
      </c>
    </row>
    <row r="839" spans="1:9" x14ac:dyDescent="0.2">
      <c r="A839" t="s">
        <v>1776</v>
      </c>
      <c r="B839" t="s">
        <v>1777</v>
      </c>
      <c r="C839" t="s">
        <v>87</v>
      </c>
      <c r="D839" t="s">
        <v>268</v>
      </c>
      <c r="E839" t="s">
        <v>278</v>
      </c>
      <c r="F839" s="21">
        <v>20198</v>
      </c>
      <c r="G839" t="s">
        <v>1493</v>
      </c>
      <c r="H839" t="s">
        <v>1494</v>
      </c>
      <c r="I839" t="str">
        <f t="shared" si="13"/>
        <v>Norbert Abstein</v>
      </c>
    </row>
    <row r="840" spans="1:9" x14ac:dyDescent="0.2">
      <c r="A840" t="s">
        <v>1496</v>
      </c>
      <c r="B840" t="s">
        <v>1497</v>
      </c>
      <c r="C840" t="s">
        <v>110</v>
      </c>
      <c r="D840" t="s">
        <v>268</v>
      </c>
      <c r="E840" t="s">
        <v>278</v>
      </c>
      <c r="F840" s="21">
        <v>22421</v>
      </c>
      <c r="G840" t="s">
        <v>1493</v>
      </c>
      <c r="H840" t="s">
        <v>1494</v>
      </c>
      <c r="I840" t="str">
        <f t="shared" si="13"/>
        <v>Michael Schuler</v>
      </c>
    </row>
    <row r="841" spans="1:9" x14ac:dyDescent="0.2">
      <c r="A841" t="s">
        <v>1778</v>
      </c>
      <c r="B841" t="s">
        <v>1779</v>
      </c>
      <c r="C841" t="s">
        <v>1092</v>
      </c>
      <c r="D841" t="s">
        <v>268</v>
      </c>
      <c r="E841" t="s">
        <v>278</v>
      </c>
      <c r="F841" s="21">
        <v>24284</v>
      </c>
      <c r="G841" t="s">
        <v>1493</v>
      </c>
      <c r="H841" t="s">
        <v>1494</v>
      </c>
      <c r="I841" t="str">
        <f t="shared" si="13"/>
        <v>Jörg Kissel</v>
      </c>
    </row>
    <row r="842" spans="1:9" x14ac:dyDescent="0.2">
      <c r="A842" t="s">
        <v>1498</v>
      </c>
      <c r="B842" t="s">
        <v>1499</v>
      </c>
      <c r="C842" t="s">
        <v>1500</v>
      </c>
      <c r="D842" t="s">
        <v>268</v>
      </c>
      <c r="E842" t="s">
        <v>269</v>
      </c>
      <c r="F842" s="21">
        <v>23528</v>
      </c>
      <c r="G842" t="s">
        <v>1493</v>
      </c>
      <c r="H842" t="s">
        <v>1494</v>
      </c>
      <c r="I842" t="str">
        <f t="shared" si="13"/>
        <v>Isabella Spiwoks-Becker</v>
      </c>
    </row>
    <row r="843" spans="1:9" x14ac:dyDescent="0.2">
      <c r="A843" t="s">
        <v>1714</v>
      </c>
      <c r="B843" t="s">
        <v>1715</v>
      </c>
      <c r="C843" t="s">
        <v>63</v>
      </c>
      <c r="D843" t="s">
        <v>268</v>
      </c>
      <c r="E843" t="s">
        <v>269</v>
      </c>
      <c r="F843" s="21">
        <v>23153</v>
      </c>
      <c r="G843" t="s">
        <v>1493</v>
      </c>
      <c r="H843" t="s">
        <v>1494</v>
      </c>
      <c r="I843" t="str">
        <f t="shared" si="13"/>
        <v>Martina Wolter</v>
      </c>
    </row>
    <row r="844" spans="1:9" x14ac:dyDescent="0.2">
      <c r="A844" t="s">
        <v>1501</v>
      </c>
      <c r="B844" t="s">
        <v>1502</v>
      </c>
      <c r="C844" t="s">
        <v>110</v>
      </c>
      <c r="D844" t="s">
        <v>268</v>
      </c>
      <c r="E844" t="s">
        <v>278</v>
      </c>
      <c r="F844" s="21">
        <v>21622</v>
      </c>
      <c r="G844" t="s">
        <v>1493</v>
      </c>
      <c r="H844" t="s">
        <v>1494</v>
      </c>
      <c r="I844" t="str">
        <f t="shared" si="13"/>
        <v>Michael Huth</v>
      </c>
    </row>
    <row r="845" spans="1:9" x14ac:dyDescent="0.2">
      <c r="A845" t="s">
        <v>3829</v>
      </c>
      <c r="B845" t="s">
        <v>3830</v>
      </c>
      <c r="C845" t="s">
        <v>3831</v>
      </c>
      <c r="D845" t="s">
        <v>364</v>
      </c>
      <c r="E845" t="s">
        <v>269</v>
      </c>
      <c r="F845" s="21">
        <v>31612</v>
      </c>
      <c r="G845" t="s">
        <v>1493</v>
      </c>
      <c r="H845" t="s">
        <v>1494</v>
      </c>
      <c r="I845" t="str">
        <f t="shared" si="13"/>
        <v>Swapnagandha Mahapure</v>
      </c>
    </row>
    <row r="846" spans="1:9" x14ac:dyDescent="0.2">
      <c r="A846" t="s">
        <v>3832</v>
      </c>
      <c r="B846" t="s">
        <v>3833</v>
      </c>
      <c r="C846" t="s">
        <v>3834</v>
      </c>
      <c r="D846" t="s">
        <v>364</v>
      </c>
      <c r="E846" t="s">
        <v>278</v>
      </c>
      <c r="F846" s="21">
        <v>31944</v>
      </c>
      <c r="G846" t="s">
        <v>1493</v>
      </c>
      <c r="H846" t="s">
        <v>1494</v>
      </c>
      <c r="I846" t="str">
        <f t="shared" si="13"/>
        <v>Sumit Shinde</v>
      </c>
    </row>
    <row r="847" spans="1:9" x14ac:dyDescent="0.2">
      <c r="A847" t="s">
        <v>3794</v>
      </c>
      <c r="B847" t="s">
        <v>554</v>
      </c>
      <c r="C847" t="s">
        <v>91</v>
      </c>
      <c r="D847" t="s">
        <v>268</v>
      </c>
      <c r="E847" t="s">
        <v>278</v>
      </c>
      <c r="F847" s="21">
        <v>27378</v>
      </c>
      <c r="G847" t="s">
        <v>1493</v>
      </c>
      <c r="H847" t="s">
        <v>1494</v>
      </c>
      <c r="I847" t="str">
        <f t="shared" si="13"/>
        <v>Christian Kraft</v>
      </c>
    </row>
    <row r="848" spans="1:9" x14ac:dyDescent="0.2">
      <c r="A848" t="s">
        <v>3795</v>
      </c>
      <c r="B848" t="s">
        <v>554</v>
      </c>
      <c r="C848" t="s">
        <v>917</v>
      </c>
      <c r="D848" t="s">
        <v>268</v>
      </c>
      <c r="E848" t="s">
        <v>269</v>
      </c>
      <c r="F848" s="21">
        <v>28314</v>
      </c>
      <c r="G848" t="s">
        <v>1493</v>
      </c>
      <c r="H848" t="s">
        <v>1494</v>
      </c>
      <c r="I848" t="str">
        <f t="shared" si="13"/>
        <v>Sandra Kraft</v>
      </c>
    </row>
    <row r="849" spans="1:9" x14ac:dyDescent="0.2">
      <c r="A849" t="s">
        <v>3796</v>
      </c>
      <c r="B849" t="s">
        <v>3797</v>
      </c>
      <c r="C849" t="s">
        <v>1321</v>
      </c>
      <c r="D849" t="s">
        <v>268</v>
      </c>
      <c r="E849" t="s">
        <v>269</v>
      </c>
      <c r="F849" s="21">
        <v>22533</v>
      </c>
      <c r="G849" t="s">
        <v>1493</v>
      </c>
      <c r="H849" t="s">
        <v>1494</v>
      </c>
      <c r="I849" t="str">
        <f t="shared" si="13"/>
        <v>Manuela Rhein</v>
      </c>
    </row>
    <row r="850" spans="1:9" x14ac:dyDescent="0.2">
      <c r="A850" t="s">
        <v>1780</v>
      </c>
      <c r="B850" t="s">
        <v>1441</v>
      </c>
      <c r="C850" t="s">
        <v>156</v>
      </c>
      <c r="D850" t="s">
        <v>268</v>
      </c>
      <c r="E850" t="s">
        <v>269</v>
      </c>
      <c r="F850" s="21">
        <v>32916</v>
      </c>
      <c r="G850" t="s">
        <v>1503</v>
      </c>
      <c r="H850" t="s">
        <v>19</v>
      </c>
      <c r="I850" t="str">
        <f t="shared" si="13"/>
        <v>Franziska Schauß</v>
      </c>
    </row>
    <row r="851" spans="1:9" x14ac:dyDescent="0.2">
      <c r="A851" t="s">
        <v>1504</v>
      </c>
      <c r="B851" t="s">
        <v>1505</v>
      </c>
      <c r="C851" t="s">
        <v>111</v>
      </c>
      <c r="D851" t="s">
        <v>268</v>
      </c>
      <c r="E851" t="s">
        <v>278</v>
      </c>
      <c r="F851" s="21">
        <v>23161</v>
      </c>
      <c r="G851" t="s">
        <v>1503</v>
      </c>
      <c r="H851" t="s">
        <v>19</v>
      </c>
      <c r="I851" t="str">
        <f t="shared" si="13"/>
        <v>Joachim Decker</v>
      </c>
    </row>
    <row r="852" spans="1:9" x14ac:dyDescent="0.2">
      <c r="A852" t="s">
        <v>1507</v>
      </c>
      <c r="B852" t="s">
        <v>1381</v>
      </c>
      <c r="C852" t="s">
        <v>349</v>
      </c>
      <c r="D852" t="s">
        <v>268</v>
      </c>
      <c r="E852" t="s">
        <v>278</v>
      </c>
      <c r="F852" s="21">
        <v>19678</v>
      </c>
      <c r="G852" t="s">
        <v>1503</v>
      </c>
      <c r="H852" t="s">
        <v>19</v>
      </c>
      <c r="I852" t="str">
        <f t="shared" si="13"/>
        <v>Bruno Jost</v>
      </c>
    </row>
    <row r="853" spans="1:9" x14ac:dyDescent="0.2">
      <c r="A853" t="s">
        <v>1508</v>
      </c>
      <c r="B853" t="s">
        <v>183</v>
      </c>
      <c r="C853" t="s">
        <v>182</v>
      </c>
      <c r="D853" t="s">
        <v>268</v>
      </c>
      <c r="E853" t="s">
        <v>278</v>
      </c>
      <c r="F853" s="21">
        <v>32821</v>
      </c>
      <c r="G853" t="s">
        <v>1503</v>
      </c>
      <c r="H853" t="s">
        <v>19</v>
      </c>
      <c r="I853" t="str">
        <f t="shared" si="13"/>
        <v>Fabian Ebbeke</v>
      </c>
    </row>
    <row r="854" spans="1:9" x14ac:dyDescent="0.2">
      <c r="A854" t="s">
        <v>1511</v>
      </c>
      <c r="B854" t="s">
        <v>1512</v>
      </c>
      <c r="C854" t="s">
        <v>425</v>
      </c>
      <c r="D854" t="s">
        <v>268</v>
      </c>
      <c r="E854" t="s">
        <v>278</v>
      </c>
      <c r="F854" s="21">
        <v>24175</v>
      </c>
      <c r="G854" t="s">
        <v>1503</v>
      </c>
      <c r="H854" t="s">
        <v>19</v>
      </c>
      <c r="I854" t="str">
        <f t="shared" si="13"/>
        <v>Jürgen Trabant</v>
      </c>
    </row>
    <row r="855" spans="1:9" x14ac:dyDescent="0.2">
      <c r="A855" t="s">
        <v>1513</v>
      </c>
      <c r="B855" t="s">
        <v>173</v>
      </c>
      <c r="C855" t="s">
        <v>771</v>
      </c>
      <c r="D855" t="s">
        <v>268</v>
      </c>
      <c r="E855" t="s">
        <v>278</v>
      </c>
      <c r="F855" s="21">
        <v>32807</v>
      </c>
      <c r="G855" t="s">
        <v>1503</v>
      </c>
      <c r="H855" t="s">
        <v>19</v>
      </c>
      <c r="I855" t="str">
        <f t="shared" si="13"/>
        <v>Marvin Willenbücher</v>
      </c>
    </row>
    <row r="856" spans="1:9" x14ac:dyDescent="0.2">
      <c r="A856" t="s">
        <v>1514</v>
      </c>
      <c r="B856" t="s">
        <v>173</v>
      </c>
      <c r="C856" t="s">
        <v>172</v>
      </c>
      <c r="D856" t="s">
        <v>268</v>
      </c>
      <c r="E856" t="s">
        <v>269</v>
      </c>
      <c r="F856" s="21">
        <v>34021</v>
      </c>
      <c r="G856" t="s">
        <v>1503</v>
      </c>
      <c r="H856" t="s">
        <v>19</v>
      </c>
      <c r="I856" t="str">
        <f t="shared" si="13"/>
        <v>Theresa Willenbücher</v>
      </c>
    </row>
    <row r="857" spans="1:9" x14ac:dyDescent="0.2">
      <c r="A857" t="s">
        <v>1635</v>
      </c>
      <c r="B857" t="s">
        <v>1636</v>
      </c>
      <c r="C857" t="s">
        <v>217</v>
      </c>
      <c r="D857" t="s">
        <v>268</v>
      </c>
      <c r="E857" t="s">
        <v>278</v>
      </c>
      <c r="F857" s="21">
        <v>27211</v>
      </c>
      <c r="G857" t="s">
        <v>1503</v>
      </c>
      <c r="H857" t="s">
        <v>19</v>
      </c>
      <c r="I857" t="str">
        <f t="shared" si="13"/>
        <v>Matthias Bayer</v>
      </c>
    </row>
    <row r="858" spans="1:9" x14ac:dyDescent="0.2">
      <c r="A858" t="s">
        <v>3033</v>
      </c>
      <c r="B858" t="s">
        <v>3032</v>
      </c>
      <c r="C858" t="s">
        <v>711</v>
      </c>
      <c r="D858" t="s">
        <v>268</v>
      </c>
      <c r="E858" t="s">
        <v>278</v>
      </c>
      <c r="F858" s="21">
        <v>33077</v>
      </c>
      <c r="G858" t="s">
        <v>1503</v>
      </c>
      <c r="H858" t="s">
        <v>19</v>
      </c>
      <c r="I858" t="str">
        <f t="shared" si="13"/>
        <v>Florian Orben</v>
      </c>
    </row>
    <row r="859" spans="1:9" x14ac:dyDescent="0.2">
      <c r="A859" t="s">
        <v>3031</v>
      </c>
      <c r="B859" t="s">
        <v>672</v>
      </c>
      <c r="C859" t="s">
        <v>635</v>
      </c>
      <c r="D859" t="s">
        <v>268</v>
      </c>
      <c r="E859" t="s">
        <v>269</v>
      </c>
      <c r="F859" s="21">
        <v>37541</v>
      </c>
      <c r="G859" t="s">
        <v>1503</v>
      </c>
      <c r="H859" t="s">
        <v>19</v>
      </c>
      <c r="I859" t="str">
        <f t="shared" si="13"/>
        <v>Johanna Schott</v>
      </c>
    </row>
    <row r="860" spans="1:9" x14ac:dyDescent="0.2">
      <c r="A860" t="s">
        <v>1733</v>
      </c>
      <c r="B860" t="s">
        <v>1734</v>
      </c>
      <c r="C860" t="s">
        <v>1546</v>
      </c>
      <c r="D860" t="s">
        <v>268</v>
      </c>
      <c r="E860" t="s">
        <v>278</v>
      </c>
      <c r="F860" s="21">
        <v>27382</v>
      </c>
      <c r="G860" t="s">
        <v>1503</v>
      </c>
      <c r="H860" t="s">
        <v>19</v>
      </c>
      <c r="I860" t="str">
        <f t="shared" si="13"/>
        <v>Günter Rosskopf</v>
      </c>
    </row>
    <row r="861" spans="1:9" x14ac:dyDescent="0.2">
      <c r="A861" t="s">
        <v>3273</v>
      </c>
      <c r="B861" t="s">
        <v>1265</v>
      </c>
      <c r="C861" t="s">
        <v>3274</v>
      </c>
      <c r="D861" t="s">
        <v>268</v>
      </c>
      <c r="E861" t="s">
        <v>278</v>
      </c>
      <c r="F861" s="21">
        <v>30470</v>
      </c>
      <c r="G861" t="s">
        <v>1503</v>
      </c>
      <c r="H861" t="s">
        <v>19</v>
      </c>
      <c r="I861" t="str">
        <f t="shared" si="13"/>
        <v>Duy Nguyen</v>
      </c>
    </row>
    <row r="862" spans="1:9" x14ac:dyDescent="0.2">
      <c r="A862" t="s">
        <v>3030</v>
      </c>
      <c r="B862" t="s">
        <v>3029</v>
      </c>
      <c r="C862" t="s">
        <v>54</v>
      </c>
      <c r="D862" t="s">
        <v>268</v>
      </c>
      <c r="E862" t="s">
        <v>269</v>
      </c>
      <c r="F862" s="21">
        <v>30768</v>
      </c>
      <c r="G862" t="s">
        <v>1503</v>
      </c>
      <c r="H862" t="s">
        <v>19</v>
      </c>
      <c r="I862" t="str">
        <f t="shared" si="13"/>
        <v>Sabine Mölig</v>
      </c>
    </row>
    <row r="863" spans="1:9" x14ac:dyDescent="0.2">
      <c r="A863" t="s">
        <v>3509</v>
      </c>
      <c r="B863" t="s">
        <v>3510</v>
      </c>
      <c r="C863" t="s">
        <v>1202</v>
      </c>
      <c r="D863" t="s">
        <v>268</v>
      </c>
      <c r="E863" t="s">
        <v>278</v>
      </c>
      <c r="F863" s="21">
        <v>40168</v>
      </c>
      <c r="G863" t="s">
        <v>1503</v>
      </c>
      <c r="H863" t="s">
        <v>19</v>
      </c>
      <c r="I863" t="str">
        <f t="shared" si="13"/>
        <v>Konstantin Etschin</v>
      </c>
    </row>
    <row r="864" spans="1:9" x14ac:dyDescent="0.2">
      <c r="A864" t="s">
        <v>3511</v>
      </c>
      <c r="B864" t="s">
        <v>3512</v>
      </c>
      <c r="C864" t="s">
        <v>3513</v>
      </c>
      <c r="D864" t="s">
        <v>268</v>
      </c>
      <c r="E864" t="s">
        <v>278</v>
      </c>
      <c r="F864" s="21">
        <v>39696</v>
      </c>
      <c r="G864" t="s">
        <v>1503</v>
      </c>
      <c r="H864" t="s">
        <v>19</v>
      </c>
      <c r="I864" t="str">
        <f t="shared" si="13"/>
        <v>Phillip Klem</v>
      </c>
    </row>
    <row r="865" spans="1:9" x14ac:dyDescent="0.2">
      <c r="A865" t="s">
        <v>3514</v>
      </c>
      <c r="B865" t="s">
        <v>3515</v>
      </c>
      <c r="C865" t="s">
        <v>1730</v>
      </c>
      <c r="D865" t="s">
        <v>268</v>
      </c>
      <c r="E865" t="s">
        <v>278</v>
      </c>
      <c r="F865" s="21">
        <v>40466</v>
      </c>
      <c r="G865" t="s">
        <v>1503</v>
      </c>
      <c r="H865" t="s">
        <v>19</v>
      </c>
      <c r="I865" t="str">
        <f t="shared" si="13"/>
        <v>Luis Morell</v>
      </c>
    </row>
    <row r="866" spans="1:9" x14ac:dyDescent="0.2">
      <c r="A866" t="s">
        <v>3516</v>
      </c>
      <c r="B866" t="s">
        <v>721</v>
      </c>
      <c r="C866" t="s">
        <v>3517</v>
      </c>
      <c r="D866" t="s">
        <v>268</v>
      </c>
      <c r="E866" t="s">
        <v>278</v>
      </c>
      <c r="F866" s="21">
        <v>40096</v>
      </c>
      <c r="G866" t="s">
        <v>1503</v>
      </c>
      <c r="H866" t="s">
        <v>19</v>
      </c>
      <c r="I866" t="str">
        <f t="shared" si="13"/>
        <v>Arne Müller</v>
      </c>
    </row>
    <row r="867" spans="1:9" x14ac:dyDescent="0.2">
      <c r="A867" t="s">
        <v>3518</v>
      </c>
      <c r="B867" t="s">
        <v>3519</v>
      </c>
      <c r="C867" t="s">
        <v>810</v>
      </c>
      <c r="D867" t="s">
        <v>268</v>
      </c>
      <c r="E867" t="s">
        <v>278</v>
      </c>
      <c r="F867" s="21">
        <v>39827</v>
      </c>
      <c r="G867" t="s">
        <v>1503</v>
      </c>
      <c r="H867" t="s">
        <v>19</v>
      </c>
      <c r="I867" t="str">
        <f t="shared" si="13"/>
        <v>Leonard Tozer</v>
      </c>
    </row>
    <row r="868" spans="1:9" x14ac:dyDescent="0.2">
      <c r="A868" t="s">
        <v>3520</v>
      </c>
      <c r="B868" t="s">
        <v>3521</v>
      </c>
      <c r="C868" t="s">
        <v>3522</v>
      </c>
      <c r="D868" t="s">
        <v>268</v>
      </c>
      <c r="E868" t="s">
        <v>269</v>
      </c>
      <c r="F868" s="21">
        <v>40115</v>
      </c>
      <c r="G868" t="s">
        <v>1503</v>
      </c>
      <c r="H868" t="s">
        <v>19</v>
      </c>
      <c r="I868" t="str">
        <f t="shared" si="13"/>
        <v>Matilda Bürcky</v>
      </c>
    </row>
    <row r="869" spans="1:9" x14ac:dyDescent="0.2">
      <c r="A869" t="s">
        <v>3523</v>
      </c>
      <c r="B869" t="s">
        <v>3524</v>
      </c>
      <c r="C869" t="s">
        <v>711</v>
      </c>
      <c r="D869" t="s">
        <v>268</v>
      </c>
      <c r="E869" t="s">
        <v>278</v>
      </c>
      <c r="F869" s="21">
        <v>40060</v>
      </c>
      <c r="G869" t="s">
        <v>1503</v>
      </c>
      <c r="H869" t="s">
        <v>19</v>
      </c>
      <c r="I869" t="str">
        <f t="shared" si="13"/>
        <v>Florian Heidt</v>
      </c>
    </row>
    <row r="870" spans="1:9" x14ac:dyDescent="0.2">
      <c r="A870" t="s">
        <v>3525</v>
      </c>
      <c r="B870" t="s">
        <v>721</v>
      </c>
      <c r="C870" t="s">
        <v>446</v>
      </c>
      <c r="D870" t="s">
        <v>268</v>
      </c>
      <c r="E870" t="s">
        <v>278</v>
      </c>
      <c r="F870" s="21">
        <v>40452</v>
      </c>
      <c r="G870" t="s">
        <v>1503</v>
      </c>
      <c r="H870" t="s">
        <v>19</v>
      </c>
      <c r="I870" t="str">
        <f t="shared" si="13"/>
        <v>Manuel Müller</v>
      </c>
    </row>
    <row r="871" spans="1:9" x14ac:dyDescent="0.2">
      <c r="A871" t="s">
        <v>3526</v>
      </c>
      <c r="B871" t="s">
        <v>2671</v>
      </c>
      <c r="C871" t="s">
        <v>156</v>
      </c>
      <c r="D871" t="s">
        <v>268</v>
      </c>
      <c r="E871" t="s">
        <v>269</v>
      </c>
      <c r="F871" s="21">
        <v>40632</v>
      </c>
      <c r="G871" t="s">
        <v>1503</v>
      </c>
      <c r="H871" t="s">
        <v>19</v>
      </c>
      <c r="I871" t="str">
        <f t="shared" si="13"/>
        <v>Franziska Schultz</v>
      </c>
    </row>
    <row r="872" spans="1:9" x14ac:dyDescent="0.2">
      <c r="A872" t="s">
        <v>3527</v>
      </c>
      <c r="B872" t="s">
        <v>3528</v>
      </c>
      <c r="C872" t="s">
        <v>3529</v>
      </c>
      <c r="D872" t="s">
        <v>268</v>
      </c>
      <c r="E872" t="s">
        <v>269</v>
      </c>
      <c r="F872" s="21">
        <v>41025</v>
      </c>
      <c r="G872" t="s">
        <v>1503</v>
      </c>
      <c r="H872" t="s">
        <v>19</v>
      </c>
      <c r="I872" t="str">
        <f t="shared" si="13"/>
        <v>Flavia Kiltz</v>
      </c>
    </row>
    <row r="873" spans="1:9" x14ac:dyDescent="0.2">
      <c r="A873" t="s">
        <v>3530</v>
      </c>
      <c r="B873" t="s">
        <v>3531</v>
      </c>
      <c r="C873" t="s">
        <v>3532</v>
      </c>
      <c r="D873" t="s">
        <v>268</v>
      </c>
      <c r="E873" t="s">
        <v>278</v>
      </c>
      <c r="F873" s="21">
        <v>40911</v>
      </c>
      <c r="G873" t="s">
        <v>1503</v>
      </c>
      <c r="H873" t="s">
        <v>19</v>
      </c>
      <c r="I873" t="str">
        <f t="shared" si="13"/>
        <v>Milo Dapper</v>
      </c>
    </row>
    <row r="874" spans="1:9" x14ac:dyDescent="0.2">
      <c r="A874" t="s">
        <v>3533</v>
      </c>
      <c r="B874" t="s">
        <v>3531</v>
      </c>
      <c r="C874" t="s">
        <v>2413</v>
      </c>
      <c r="D874" t="s">
        <v>268</v>
      </c>
      <c r="E874" t="s">
        <v>269</v>
      </c>
      <c r="F874" s="21">
        <v>40911</v>
      </c>
      <c r="G874" t="s">
        <v>1503</v>
      </c>
      <c r="H874" t="s">
        <v>19</v>
      </c>
      <c r="I874" t="str">
        <f t="shared" si="13"/>
        <v>Sara Dapper</v>
      </c>
    </row>
    <row r="875" spans="1:9" x14ac:dyDescent="0.2">
      <c r="A875" t="s">
        <v>2914</v>
      </c>
      <c r="B875" t="s">
        <v>2913</v>
      </c>
      <c r="C875" t="s">
        <v>684</v>
      </c>
      <c r="D875" t="s">
        <v>268</v>
      </c>
      <c r="E875" t="s">
        <v>278</v>
      </c>
      <c r="F875" s="21">
        <v>39937</v>
      </c>
      <c r="G875" t="s">
        <v>1503</v>
      </c>
      <c r="H875" t="s">
        <v>19</v>
      </c>
      <c r="I875" t="str">
        <f t="shared" si="13"/>
        <v>Johannes Gälweiler</v>
      </c>
    </row>
    <row r="876" spans="1:9" x14ac:dyDescent="0.2">
      <c r="A876" t="s">
        <v>3534</v>
      </c>
      <c r="B876" t="s">
        <v>3535</v>
      </c>
      <c r="C876" t="s">
        <v>711</v>
      </c>
      <c r="D876" t="s">
        <v>268</v>
      </c>
      <c r="E876" t="s">
        <v>278</v>
      </c>
      <c r="F876" s="21">
        <v>40864</v>
      </c>
      <c r="G876" t="s">
        <v>1503</v>
      </c>
      <c r="H876" t="s">
        <v>19</v>
      </c>
      <c r="I876" t="str">
        <f t="shared" si="13"/>
        <v>Florian Riegel</v>
      </c>
    </row>
    <row r="877" spans="1:9" x14ac:dyDescent="0.2">
      <c r="A877" t="s">
        <v>3536</v>
      </c>
      <c r="B877" t="s">
        <v>872</v>
      </c>
      <c r="C877" t="s">
        <v>258</v>
      </c>
      <c r="D877" t="s">
        <v>268</v>
      </c>
      <c r="E877" t="s">
        <v>278</v>
      </c>
      <c r="F877" s="21">
        <v>41024</v>
      </c>
      <c r="G877" t="s">
        <v>1503</v>
      </c>
      <c r="H877" t="s">
        <v>19</v>
      </c>
      <c r="I877" t="str">
        <f t="shared" si="13"/>
        <v>Anton Schmitz</v>
      </c>
    </row>
    <row r="878" spans="1:9" x14ac:dyDescent="0.2">
      <c r="A878" t="s">
        <v>3537</v>
      </c>
      <c r="B878" t="s">
        <v>240</v>
      </c>
      <c r="C878" t="s">
        <v>475</v>
      </c>
      <c r="D878" t="s">
        <v>268</v>
      </c>
      <c r="E878" t="s">
        <v>278</v>
      </c>
      <c r="F878" s="21">
        <v>40976</v>
      </c>
      <c r="G878" t="s">
        <v>1503</v>
      </c>
      <c r="H878" t="s">
        <v>19</v>
      </c>
      <c r="I878" t="str">
        <f t="shared" si="13"/>
        <v>Rafael Adam</v>
      </c>
    </row>
    <row r="879" spans="1:9" x14ac:dyDescent="0.2">
      <c r="A879" t="s">
        <v>3538</v>
      </c>
      <c r="B879" t="s">
        <v>3539</v>
      </c>
      <c r="C879" t="s">
        <v>459</v>
      </c>
      <c r="D879" t="s">
        <v>268</v>
      </c>
      <c r="E879" t="s">
        <v>278</v>
      </c>
      <c r="F879" s="21">
        <v>40745</v>
      </c>
      <c r="G879" t="s">
        <v>1503</v>
      </c>
      <c r="H879" t="s">
        <v>19</v>
      </c>
      <c r="I879" t="str">
        <f t="shared" si="13"/>
        <v>Simon Bott</v>
      </c>
    </row>
    <row r="880" spans="1:9" x14ac:dyDescent="0.2">
      <c r="A880" t="s">
        <v>3540</v>
      </c>
      <c r="B880" t="s">
        <v>3541</v>
      </c>
      <c r="C880" t="s">
        <v>3542</v>
      </c>
      <c r="D880" t="s">
        <v>268</v>
      </c>
      <c r="E880" t="s">
        <v>269</v>
      </c>
      <c r="F880" s="21">
        <v>41270</v>
      </c>
      <c r="G880" t="s">
        <v>1503</v>
      </c>
      <c r="H880" t="s">
        <v>19</v>
      </c>
      <c r="I880" t="str">
        <f t="shared" si="13"/>
        <v>Ida Engelmann</v>
      </c>
    </row>
    <row r="881" spans="1:9" x14ac:dyDescent="0.2">
      <c r="A881" t="s">
        <v>3543</v>
      </c>
      <c r="B881" t="s">
        <v>3449</v>
      </c>
      <c r="C881" t="s">
        <v>3544</v>
      </c>
      <c r="D881" t="s">
        <v>268</v>
      </c>
      <c r="E881" t="s">
        <v>269</v>
      </c>
      <c r="F881" s="21">
        <v>41200</v>
      </c>
      <c r="G881" t="s">
        <v>1503</v>
      </c>
      <c r="H881" t="s">
        <v>19</v>
      </c>
      <c r="I881" t="str">
        <f t="shared" si="13"/>
        <v>Ella Engel</v>
      </c>
    </row>
    <row r="882" spans="1:9" x14ac:dyDescent="0.2">
      <c r="A882" t="s">
        <v>3545</v>
      </c>
      <c r="B882" t="s">
        <v>570</v>
      </c>
      <c r="C882" t="s">
        <v>3546</v>
      </c>
      <c r="D882" t="s">
        <v>268</v>
      </c>
      <c r="E882" t="s">
        <v>278</v>
      </c>
      <c r="F882" s="21">
        <v>41102</v>
      </c>
      <c r="G882" t="s">
        <v>1503</v>
      </c>
      <c r="H882" t="s">
        <v>19</v>
      </c>
      <c r="I882" t="str">
        <f t="shared" si="13"/>
        <v>Lejan Petry</v>
      </c>
    </row>
    <row r="883" spans="1:9" x14ac:dyDescent="0.2">
      <c r="A883" t="s">
        <v>3547</v>
      </c>
      <c r="B883" t="s">
        <v>1412</v>
      </c>
      <c r="C883" t="s">
        <v>234</v>
      </c>
      <c r="D883" t="s">
        <v>268</v>
      </c>
      <c r="E883" t="s">
        <v>278</v>
      </c>
      <c r="F883" s="21">
        <v>24882</v>
      </c>
      <c r="G883" t="s">
        <v>1503</v>
      </c>
      <c r="H883" t="s">
        <v>19</v>
      </c>
      <c r="I883" t="str">
        <f t="shared" si="13"/>
        <v>Stephan Jakob</v>
      </c>
    </row>
    <row r="884" spans="1:9" x14ac:dyDescent="0.2">
      <c r="A884" t="s">
        <v>3827</v>
      </c>
      <c r="B884" t="s">
        <v>3828</v>
      </c>
      <c r="C884" t="s">
        <v>68</v>
      </c>
      <c r="D884" t="s">
        <v>268</v>
      </c>
      <c r="E884" t="s">
        <v>278</v>
      </c>
      <c r="F884" s="21">
        <v>40678</v>
      </c>
      <c r="G884" t="s">
        <v>1503</v>
      </c>
      <c r="H884" t="s">
        <v>19</v>
      </c>
      <c r="I884" t="str">
        <f t="shared" si="13"/>
        <v>Felix Donau</v>
      </c>
    </row>
    <row r="885" spans="1:9" x14ac:dyDescent="0.2">
      <c r="A885" t="s">
        <v>1657</v>
      </c>
      <c r="B885" t="s">
        <v>1658</v>
      </c>
      <c r="C885" t="s">
        <v>1659</v>
      </c>
      <c r="D885" t="s">
        <v>268</v>
      </c>
      <c r="E885" t="s">
        <v>278</v>
      </c>
      <c r="F885" s="21">
        <v>19905</v>
      </c>
      <c r="G885" t="s">
        <v>1517</v>
      </c>
      <c r="H885" t="s">
        <v>22</v>
      </c>
      <c r="I885" t="str">
        <f t="shared" si="13"/>
        <v>Edwin Moog</v>
      </c>
    </row>
    <row r="886" spans="1:9" x14ac:dyDescent="0.2">
      <c r="A886" t="s">
        <v>1515</v>
      </c>
      <c r="B886" t="s">
        <v>1071</v>
      </c>
      <c r="C886" t="s">
        <v>1516</v>
      </c>
      <c r="D886" t="s">
        <v>268</v>
      </c>
      <c r="E886" t="s">
        <v>278</v>
      </c>
      <c r="F886" s="21">
        <v>25183</v>
      </c>
      <c r="G886" t="s">
        <v>1517</v>
      </c>
      <c r="H886" t="s">
        <v>22</v>
      </c>
      <c r="I886" t="str">
        <f t="shared" si="13"/>
        <v>Clemens Zehe</v>
      </c>
    </row>
    <row r="887" spans="1:9" x14ac:dyDescent="0.2">
      <c r="A887" t="s">
        <v>1518</v>
      </c>
      <c r="B887" t="s">
        <v>557</v>
      </c>
      <c r="C887" t="s">
        <v>118</v>
      </c>
      <c r="D887" t="s">
        <v>268</v>
      </c>
      <c r="E887" t="s">
        <v>278</v>
      </c>
      <c r="F887" s="21">
        <v>30724</v>
      </c>
      <c r="G887" t="s">
        <v>1517</v>
      </c>
      <c r="H887" t="s">
        <v>22</v>
      </c>
      <c r="I887" t="str">
        <f t="shared" si="13"/>
        <v>Daniel Horst</v>
      </c>
    </row>
    <row r="888" spans="1:9" x14ac:dyDescent="0.2">
      <c r="A888" t="s">
        <v>1519</v>
      </c>
      <c r="B888" t="s">
        <v>1520</v>
      </c>
      <c r="C888" t="s">
        <v>58</v>
      </c>
      <c r="D888" t="s">
        <v>268</v>
      </c>
      <c r="E888" t="s">
        <v>269</v>
      </c>
      <c r="F888" s="21">
        <v>35974</v>
      </c>
      <c r="G888" t="s">
        <v>1517</v>
      </c>
      <c r="H888" t="s">
        <v>22</v>
      </c>
      <c r="I888" t="str">
        <f t="shared" si="13"/>
        <v>Lisa Seemann</v>
      </c>
    </row>
    <row r="889" spans="1:9" x14ac:dyDescent="0.2">
      <c r="A889" t="s">
        <v>1521</v>
      </c>
      <c r="B889" t="s">
        <v>1522</v>
      </c>
      <c r="C889" t="s">
        <v>372</v>
      </c>
      <c r="D889" t="s">
        <v>268</v>
      </c>
      <c r="E889" t="s">
        <v>278</v>
      </c>
      <c r="F889" s="21">
        <v>29066</v>
      </c>
      <c r="G889" t="s">
        <v>1517</v>
      </c>
      <c r="H889" t="s">
        <v>22</v>
      </c>
      <c r="I889" t="str">
        <f t="shared" si="13"/>
        <v>Dominik Malzer</v>
      </c>
    </row>
    <row r="890" spans="1:9" x14ac:dyDescent="0.2">
      <c r="A890" t="s">
        <v>1639</v>
      </c>
      <c r="B890" t="s">
        <v>1640</v>
      </c>
      <c r="C890" t="s">
        <v>77</v>
      </c>
      <c r="D890" t="s">
        <v>268</v>
      </c>
      <c r="E890" t="s">
        <v>278</v>
      </c>
      <c r="F890" s="21">
        <v>28985</v>
      </c>
      <c r="G890" t="s">
        <v>1517</v>
      </c>
      <c r="H890" t="s">
        <v>22</v>
      </c>
      <c r="I890" t="str">
        <f t="shared" si="13"/>
        <v>Patrick Spegt</v>
      </c>
    </row>
    <row r="891" spans="1:9" x14ac:dyDescent="0.2">
      <c r="A891" t="s">
        <v>1523</v>
      </c>
      <c r="B891" t="s">
        <v>1524</v>
      </c>
      <c r="C891" t="s">
        <v>711</v>
      </c>
      <c r="D891" t="s">
        <v>268</v>
      </c>
      <c r="E891" t="s">
        <v>278</v>
      </c>
      <c r="F891" s="21">
        <v>30202</v>
      </c>
      <c r="G891" t="s">
        <v>1517</v>
      </c>
      <c r="H891" t="s">
        <v>22</v>
      </c>
      <c r="I891" t="str">
        <f t="shared" si="13"/>
        <v>Florian Knaus</v>
      </c>
    </row>
    <row r="892" spans="1:9" x14ac:dyDescent="0.2">
      <c r="A892" t="s">
        <v>1525</v>
      </c>
      <c r="B892" t="s">
        <v>1526</v>
      </c>
      <c r="C892" t="s">
        <v>68</v>
      </c>
      <c r="D892" t="s">
        <v>268</v>
      </c>
      <c r="E892" t="s">
        <v>278</v>
      </c>
      <c r="F892" s="21">
        <v>36480</v>
      </c>
      <c r="G892" t="s">
        <v>1517</v>
      </c>
      <c r="H892" t="s">
        <v>22</v>
      </c>
      <c r="I892" t="str">
        <f t="shared" si="13"/>
        <v>Felix Schumann</v>
      </c>
    </row>
    <row r="893" spans="1:9" x14ac:dyDescent="0.2">
      <c r="A893" t="s">
        <v>1781</v>
      </c>
      <c r="B893" t="s">
        <v>1782</v>
      </c>
      <c r="C893" t="s">
        <v>59</v>
      </c>
      <c r="D893" t="s">
        <v>268</v>
      </c>
      <c r="E893" t="s">
        <v>269</v>
      </c>
      <c r="F893" s="21">
        <v>27160</v>
      </c>
      <c r="G893" t="s">
        <v>1517</v>
      </c>
      <c r="H893" t="s">
        <v>22</v>
      </c>
      <c r="I893" t="str">
        <f t="shared" si="13"/>
        <v>Daniela Gürtler</v>
      </c>
    </row>
    <row r="894" spans="1:9" x14ac:dyDescent="0.2">
      <c r="A894" t="s">
        <v>1783</v>
      </c>
      <c r="B894" t="s">
        <v>1784</v>
      </c>
      <c r="C894" t="s">
        <v>248</v>
      </c>
      <c r="D894" t="s">
        <v>268</v>
      </c>
      <c r="E894" t="s">
        <v>269</v>
      </c>
      <c r="F894" s="21">
        <v>25905</v>
      </c>
      <c r="G894" t="s">
        <v>1517</v>
      </c>
      <c r="H894" t="s">
        <v>22</v>
      </c>
      <c r="I894" t="str">
        <f t="shared" si="13"/>
        <v>Heike Benzig</v>
      </c>
    </row>
    <row r="895" spans="1:9" x14ac:dyDescent="0.2">
      <c r="A895" t="s">
        <v>1554</v>
      </c>
      <c r="B895" t="s">
        <v>1552</v>
      </c>
      <c r="C895" t="s">
        <v>1031</v>
      </c>
      <c r="D895" t="s">
        <v>268</v>
      </c>
      <c r="E895" t="s">
        <v>278</v>
      </c>
      <c r="F895" s="21">
        <v>27132</v>
      </c>
      <c r="G895" t="s">
        <v>1517</v>
      </c>
      <c r="H895" t="s">
        <v>22</v>
      </c>
      <c r="I895" t="str">
        <f t="shared" si="13"/>
        <v>Marcus Schmahl</v>
      </c>
    </row>
    <row r="896" spans="1:9" x14ac:dyDescent="0.2">
      <c r="A896" t="s">
        <v>1551</v>
      </c>
      <c r="B896" t="s">
        <v>1552</v>
      </c>
      <c r="C896" t="s">
        <v>1553</v>
      </c>
      <c r="D896" t="s">
        <v>268</v>
      </c>
      <c r="E896" t="s">
        <v>269</v>
      </c>
      <c r="F896" s="21">
        <v>27720</v>
      </c>
      <c r="G896" t="s">
        <v>1517</v>
      </c>
      <c r="H896" t="s">
        <v>22</v>
      </c>
      <c r="I896" t="str">
        <f t="shared" si="13"/>
        <v>Nathalie Schmahl</v>
      </c>
    </row>
    <row r="897" spans="1:9" x14ac:dyDescent="0.2">
      <c r="A897" t="s">
        <v>1813</v>
      </c>
      <c r="B897" t="s">
        <v>1814</v>
      </c>
      <c r="C897" t="s">
        <v>618</v>
      </c>
      <c r="D897" t="s">
        <v>1704</v>
      </c>
      <c r="E897" t="s">
        <v>278</v>
      </c>
      <c r="F897" s="21">
        <v>24281</v>
      </c>
      <c r="G897" t="s">
        <v>1517</v>
      </c>
      <c r="H897" t="s">
        <v>22</v>
      </c>
      <c r="I897" t="str">
        <f t="shared" si="13"/>
        <v>Jens Graversen</v>
      </c>
    </row>
    <row r="898" spans="1:9" x14ac:dyDescent="0.2">
      <c r="A898" t="s">
        <v>3548</v>
      </c>
      <c r="B898" t="s">
        <v>3549</v>
      </c>
      <c r="C898" t="s">
        <v>51</v>
      </c>
      <c r="D898" t="s">
        <v>268</v>
      </c>
      <c r="E898" t="s">
        <v>269</v>
      </c>
      <c r="F898" s="21">
        <v>37996</v>
      </c>
      <c r="G898" t="s">
        <v>1517</v>
      </c>
      <c r="H898" t="s">
        <v>22</v>
      </c>
      <c r="I898" t="str">
        <f t="shared" ref="I898:I961" si="14">CONCATENATE(C898," ",B898)</f>
        <v>Jasmin Dikau</v>
      </c>
    </row>
    <row r="899" spans="1:9" x14ac:dyDescent="0.2">
      <c r="A899" t="s">
        <v>3550</v>
      </c>
      <c r="B899" t="s">
        <v>3551</v>
      </c>
      <c r="C899" t="s">
        <v>585</v>
      </c>
      <c r="D899" t="s">
        <v>268</v>
      </c>
      <c r="E899" t="s">
        <v>269</v>
      </c>
      <c r="F899" s="21">
        <v>38319</v>
      </c>
      <c r="G899" t="s">
        <v>1517</v>
      </c>
      <c r="H899" t="s">
        <v>22</v>
      </c>
      <c r="I899" t="str">
        <f t="shared" si="14"/>
        <v>Nina Steuckart</v>
      </c>
    </row>
    <row r="900" spans="1:9" x14ac:dyDescent="0.2">
      <c r="A900" t="s">
        <v>3552</v>
      </c>
      <c r="B900" t="s">
        <v>99</v>
      </c>
      <c r="C900" t="s">
        <v>58</v>
      </c>
      <c r="D900" t="s">
        <v>268</v>
      </c>
      <c r="E900" t="s">
        <v>269</v>
      </c>
      <c r="F900" s="21">
        <v>37816</v>
      </c>
      <c r="G900" t="s">
        <v>1517</v>
      </c>
      <c r="H900" t="s">
        <v>22</v>
      </c>
      <c r="I900" t="str">
        <f t="shared" si="14"/>
        <v>Lisa Adrian</v>
      </c>
    </row>
    <row r="901" spans="1:9" x14ac:dyDescent="0.2">
      <c r="A901" t="s">
        <v>3553</v>
      </c>
      <c r="B901" t="s">
        <v>3554</v>
      </c>
      <c r="C901" t="s">
        <v>1406</v>
      </c>
      <c r="D901" t="s">
        <v>268</v>
      </c>
      <c r="E901" t="s">
        <v>278</v>
      </c>
      <c r="F901" s="21">
        <v>29614</v>
      </c>
      <c r="G901" t="s">
        <v>1517</v>
      </c>
      <c r="H901" t="s">
        <v>22</v>
      </c>
      <c r="I901" t="str">
        <f t="shared" si="14"/>
        <v>Robert Anic</v>
      </c>
    </row>
    <row r="902" spans="1:9" x14ac:dyDescent="0.2">
      <c r="A902" t="s">
        <v>3555</v>
      </c>
      <c r="B902" t="s">
        <v>3556</v>
      </c>
      <c r="C902" t="s">
        <v>106</v>
      </c>
      <c r="D902" t="s">
        <v>268</v>
      </c>
      <c r="E902" t="s">
        <v>278</v>
      </c>
      <c r="F902" s="21">
        <v>19434</v>
      </c>
      <c r="G902" t="s">
        <v>1517</v>
      </c>
      <c r="H902" t="s">
        <v>22</v>
      </c>
      <c r="I902" t="str">
        <f t="shared" si="14"/>
        <v>Heinz Janke</v>
      </c>
    </row>
    <row r="903" spans="1:9" x14ac:dyDescent="0.2">
      <c r="A903" t="s">
        <v>3557</v>
      </c>
      <c r="B903" t="s">
        <v>1552</v>
      </c>
      <c r="C903" t="s">
        <v>123</v>
      </c>
      <c r="D903" t="s">
        <v>268</v>
      </c>
      <c r="E903" t="s">
        <v>278</v>
      </c>
      <c r="F903" s="21">
        <v>39341</v>
      </c>
      <c r="G903" t="s">
        <v>1517</v>
      </c>
      <c r="H903" t="s">
        <v>22</v>
      </c>
      <c r="I903" t="str">
        <f t="shared" si="14"/>
        <v>Luca Schmahl</v>
      </c>
    </row>
    <row r="904" spans="1:9" x14ac:dyDescent="0.2">
      <c r="A904" t="s">
        <v>1785</v>
      </c>
      <c r="B904" t="s">
        <v>1786</v>
      </c>
      <c r="C904" t="s">
        <v>1482</v>
      </c>
      <c r="D904" t="s">
        <v>268</v>
      </c>
      <c r="E904" t="s">
        <v>278</v>
      </c>
      <c r="F904" s="21">
        <v>20767</v>
      </c>
      <c r="G904" t="s">
        <v>1530</v>
      </c>
      <c r="H904" t="s">
        <v>1531</v>
      </c>
      <c r="I904" t="str">
        <f t="shared" si="14"/>
        <v>Hans-Dieter Benner</v>
      </c>
    </row>
    <row r="905" spans="1:9" x14ac:dyDescent="0.2">
      <c r="A905" t="s">
        <v>1528</v>
      </c>
      <c r="B905" t="s">
        <v>1529</v>
      </c>
      <c r="C905" t="s">
        <v>314</v>
      </c>
      <c r="D905" t="s">
        <v>268</v>
      </c>
      <c r="E905" t="s">
        <v>278</v>
      </c>
      <c r="F905" s="21">
        <v>23534</v>
      </c>
      <c r="G905" t="s">
        <v>1530</v>
      </c>
      <c r="H905" t="s">
        <v>1531</v>
      </c>
      <c r="I905" t="str">
        <f t="shared" si="14"/>
        <v>Stefan Werle</v>
      </c>
    </row>
    <row r="906" spans="1:9" x14ac:dyDescent="0.2">
      <c r="A906" t="s">
        <v>1787</v>
      </c>
      <c r="B906" t="s">
        <v>137</v>
      </c>
      <c r="C906" t="s">
        <v>1788</v>
      </c>
      <c r="D906" t="s">
        <v>268</v>
      </c>
      <c r="E906" t="s">
        <v>269</v>
      </c>
      <c r="F906" s="21">
        <v>22663</v>
      </c>
      <c r="G906" t="s">
        <v>1530</v>
      </c>
      <c r="H906" t="s">
        <v>1531</v>
      </c>
      <c r="I906" t="str">
        <f t="shared" si="14"/>
        <v>Birgitt Sauer</v>
      </c>
    </row>
    <row r="907" spans="1:9" x14ac:dyDescent="0.2">
      <c r="A907" t="s">
        <v>1789</v>
      </c>
      <c r="B907" t="s">
        <v>1790</v>
      </c>
      <c r="C907" t="s">
        <v>1791</v>
      </c>
      <c r="D907" t="s">
        <v>268</v>
      </c>
      <c r="E907" t="s">
        <v>278</v>
      </c>
      <c r="F907" s="21">
        <v>15905</v>
      </c>
      <c r="G907" t="s">
        <v>1530</v>
      </c>
      <c r="H907" t="s">
        <v>1531</v>
      </c>
      <c r="I907" t="str">
        <f t="shared" si="14"/>
        <v>Bernd Axel Rößler</v>
      </c>
    </row>
    <row r="908" spans="1:9" x14ac:dyDescent="0.2">
      <c r="A908" t="s">
        <v>1578</v>
      </c>
      <c r="B908" t="s">
        <v>1579</v>
      </c>
      <c r="C908" t="s">
        <v>54</v>
      </c>
      <c r="D908" t="s">
        <v>268</v>
      </c>
      <c r="E908" t="s">
        <v>269</v>
      </c>
      <c r="F908" s="21">
        <v>23833</v>
      </c>
      <c r="G908" t="s">
        <v>1530</v>
      </c>
      <c r="H908" t="s">
        <v>1531</v>
      </c>
      <c r="I908" t="str">
        <f t="shared" si="14"/>
        <v>Sabine Gans</v>
      </c>
    </row>
    <row r="909" spans="1:9" x14ac:dyDescent="0.2">
      <c r="A909" t="s">
        <v>1532</v>
      </c>
      <c r="B909" t="s">
        <v>1533</v>
      </c>
      <c r="C909" t="s">
        <v>1534</v>
      </c>
      <c r="D909" t="s">
        <v>268</v>
      </c>
      <c r="E909" t="s">
        <v>269</v>
      </c>
      <c r="F909" s="21">
        <v>23004</v>
      </c>
      <c r="G909" t="s">
        <v>1530</v>
      </c>
      <c r="H909" t="s">
        <v>1531</v>
      </c>
      <c r="I909" t="str">
        <f t="shared" si="14"/>
        <v>Tamara Diehl</v>
      </c>
    </row>
    <row r="910" spans="1:9" x14ac:dyDescent="0.2">
      <c r="A910" t="s">
        <v>1581</v>
      </c>
      <c r="B910" t="s">
        <v>1582</v>
      </c>
      <c r="C910" t="s">
        <v>907</v>
      </c>
      <c r="D910" t="s">
        <v>268</v>
      </c>
      <c r="E910" t="s">
        <v>278</v>
      </c>
      <c r="F910" s="21">
        <v>21084</v>
      </c>
      <c r="G910" t="s">
        <v>1530</v>
      </c>
      <c r="H910" t="s">
        <v>1531</v>
      </c>
      <c r="I910" t="str">
        <f t="shared" si="14"/>
        <v>Siegfried Stransky</v>
      </c>
    </row>
    <row r="911" spans="1:9" x14ac:dyDescent="0.2">
      <c r="A911" t="s">
        <v>1792</v>
      </c>
      <c r="B911" t="s">
        <v>1320</v>
      </c>
      <c r="C911" t="s">
        <v>1793</v>
      </c>
      <c r="D911" t="s">
        <v>268</v>
      </c>
      <c r="E911" t="s">
        <v>269</v>
      </c>
      <c r="F911" s="21">
        <v>29195</v>
      </c>
      <c r="G911" t="s">
        <v>1530</v>
      </c>
      <c r="H911" t="s">
        <v>1531</v>
      </c>
      <c r="I911" t="str">
        <f t="shared" si="14"/>
        <v>Simone Adams</v>
      </c>
    </row>
    <row r="912" spans="1:9" x14ac:dyDescent="0.2">
      <c r="A912" t="s">
        <v>1794</v>
      </c>
      <c r="B912" t="s">
        <v>232</v>
      </c>
      <c r="C912" t="s">
        <v>1193</v>
      </c>
      <c r="D912" t="s">
        <v>268</v>
      </c>
      <c r="E912" t="s">
        <v>269</v>
      </c>
      <c r="F912" s="21">
        <v>31752</v>
      </c>
      <c r="G912" t="s">
        <v>1530</v>
      </c>
      <c r="H912" t="s">
        <v>1531</v>
      </c>
      <c r="I912" t="str">
        <f t="shared" si="14"/>
        <v>Silke Dietrich</v>
      </c>
    </row>
    <row r="913" spans="1:9" x14ac:dyDescent="0.2">
      <c r="A913" t="s">
        <v>1795</v>
      </c>
      <c r="B913" t="s">
        <v>1796</v>
      </c>
      <c r="C913" t="s">
        <v>1797</v>
      </c>
      <c r="D913" t="s">
        <v>268</v>
      </c>
      <c r="E913" t="s">
        <v>269</v>
      </c>
      <c r="F913" s="21">
        <v>21723</v>
      </c>
      <c r="G913" t="s">
        <v>1530</v>
      </c>
      <c r="H913" t="s">
        <v>1531</v>
      </c>
      <c r="I913" t="str">
        <f t="shared" si="14"/>
        <v>Doris Wolf-Slysz</v>
      </c>
    </row>
    <row r="914" spans="1:9" x14ac:dyDescent="0.2">
      <c r="A914" t="s">
        <v>1535</v>
      </c>
      <c r="B914" t="s">
        <v>1536</v>
      </c>
      <c r="C914" t="s">
        <v>1537</v>
      </c>
      <c r="D914" t="s">
        <v>268</v>
      </c>
      <c r="E914" t="s">
        <v>278</v>
      </c>
      <c r="F914" s="21">
        <v>15943</v>
      </c>
      <c r="G914" t="s">
        <v>1530</v>
      </c>
      <c r="H914" t="s">
        <v>1531</v>
      </c>
      <c r="I914" t="str">
        <f t="shared" si="14"/>
        <v>Gunter Hanika</v>
      </c>
    </row>
    <row r="915" spans="1:9" x14ac:dyDescent="0.2">
      <c r="A915" t="s">
        <v>1538</v>
      </c>
      <c r="B915" t="s">
        <v>1539</v>
      </c>
      <c r="C915" t="s">
        <v>899</v>
      </c>
      <c r="D915" t="s">
        <v>268</v>
      </c>
      <c r="E915" t="s">
        <v>278</v>
      </c>
      <c r="F915" s="21">
        <v>20719</v>
      </c>
      <c r="G915" t="s">
        <v>1530</v>
      </c>
      <c r="H915" t="s">
        <v>1531</v>
      </c>
      <c r="I915" t="str">
        <f t="shared" si="14"/>
        <v>Harald Kröhl</v>
      </c>
    </row>
    <row r="916" spans="1:9" x14ac:dyDescent="0.2">
      <c r="A916" t="s">
        <v>1540</v>
      </c>
      <c r="B916" t="s">
        <v>1541</v>
      </c>
      <c r="C916" t="s">
        <v>87</v>
      </c>
      <c r="D916" t="s">
        <v>268</v>
      </c>
      <c r="E916" t="s">
        <v>278</v>
      </c>
      <c r="F916" s="21">
        <v>25039</v>
      </c>
      <c r="G916" t="s">
        <v>1530</v>
      </c>
      <c r="H916" t="s">
        <v>1531</v>
      </c>
      <c r="I916" t="str">
        <f t="shared" si="14"/>
        <v>Norbert Stenglein</v>
      </c>
    </row>
    <row r="917" spans="1:9" x14ac:dyDescent="0.2">
      <c r="A917" t="s">
        <v>1751</v>
      </c>
      <c r="B917" t="s">
        <v>1752</v>
      </c>
      <c r="C917" t="s">
        <v>1753</v>
      </c>
      <c r="D917" t="s">
        <v>268</v>
      </c>
      <c r="E917" t="s">
        <v>269</v>
      </c>
      <c r="F917" s="21">
        <v>31842</v>
      </c>
      <c r="G917" t="s">
        <v>1530</v>
      </c>
      <c r="H917" t="s">
        <v>1531</v>
      </c>
      <c r="I917" t="str">
        <f t="shared" si="14"/>
        <v>Kathrin Jagodschinski</v>
      </c>
    </row>
    <row r="918" spans="1:9" x14ac:dyDescent="0.2">
      <c r="A918" t="s">
        <v>1754</v>
      </c>
      <c r="B918" t="s">
        <v>1755</v>
      </c>
      <c r="C918" t="s">
        <v>446</v>
      </c>
      <c r="D918" t="s">
        <v>268</v>
      </c>
      <c r="E918" t="s">
        <v>278</v>
      </c>
      <c r="F918" s="21">
        <v>32115</v>
      </c>
      <c r="G918" t="s">
        <v>1530</v>
      </c>
      <c r="H918" t="s">
        <v>1531</v>
      </c>
      <c r="I918" t="str">
        <f t="shared" si="14"/>
        <v>Manuel Muth</v>
      </c>
    </row>
    <row r="919" spans="1:9" x14ac:dyDescent="0.2">
      <c r="A919" t="s">
        <v>1756</v>
      </c>
      <c r="B919" t="s">
        <v>1757</v>
      </c>
      <c r="C919" t="s">
        <v>970</v>
      </c>
      <c r="D919" t="s">
        <v>268</v>
      </c>
      <c r="E919" t="s">
        <v>278</v>
      </c>
      <c r="F919" s="21">
        <v>32115</v>
      </c>
      <c r="G919" t="s">
        <v>1530</v>
      </c>
      <c r="H919" t="s">
        <v>1531</v>
      </c>
      <c r="I919" t="str">
        <f t="shared" si="14"/>
        <v>Marco Witzmann</v>
      </c>
    </row>
    <row r="920" spans="1:9" x14ac:dyDescent="0.2">
      <c r="A920" t="s">
        <v>1542</v>
      </c>
      <c r="B920" t="s">
        <v>232</v>
      </c>
      <c r="C920" t="s">
        <v>632</v>
      </c>
      <c r="D920" t="s">
        <v>268</v>
      </c>
      <c r="E920" t="s">
        <v>269</v>
      </c>
      <c r="F920" s="21">
        <v>32604</v>
      </c>
      <c r="G920" t="s">
        <v>1530</v>
      </c>
      <c r="H920" t="s">
        <v>1531</v>
      </c>
      <c r="I920" t="str">
        <f t="shared" si="14"/>
        <v>Anja Dietrich</v>
      </c>
    </row>
    <row r="921" spans="1:9" x14ac:dyDescent="0.2">
      <c r="A921" t="s">
        <v>1687</v>
      </c>
      <c r="B921" t="s">
        <v>1688</v>
      </c>
      <c r="C921" t="s">
        <v>1689</v>
      </c>
      <c r="D921" t="s">
        <v>268</v>
      </c>
      <c r="E921" t="s">
        <v>269</v>
      </c>
      <c r="F921" s="21">
        <v>21843</v>
      </c>
      <c r="G921" t="s">
        <v>1530</v>
      </c>
      <c r="H921" t="s">
        <v>1531</v>
      </c>
      <c r="I921" t="str">
        <f t="shared" si="14"/>
        <v>Petra Grode</v>
      </c>
    </row>
    <row r="922" spans="1:9" x14ac:dyDescent="0.2">
      <c r="A922" t="s">
        <v>1543</v>
      </c>
      <c r="B922" t="s">
        <v>498</v>
      </c>
      <c r="C922" t="s">
        <v>434</v>
      </c>
      <c r="D922" t="s">
        <v>268</v>
      </c>
      <c r="E922" t="s">
        <v>269</v>
      </c>
      <c r="F922" s="21">
        <v>25129</v>
      </c>
      <c r="G922" t="s">
        <v>1530</v>
      </c>
      <c r="H922" t="s">
        <v>1531</v>
      </c>
      <c r="I922" t="str">
        <f t="shared" si="14"/>
        <v>Tanja Braun</v>
      </c>
    </row>
    <row r="923" spans="1:9" x14ac:dyDescent="0.2">
      <c r="A923" t="s">
        <v>1798</v>
      </c>
      <c r="B923" t="s">
        <v>1799</v>
      </c>
      <c r="C923" t="s">
        <v>1800</v>
      </c>
      <c r="D923" t="s">
        <v>268</v>
      </c>
      <c r="E923" t="s">
        <v>278</v>
      </c>
      <c r="F923" s="21">
        <v>19396</v>
      </c>
      <c r="G923" t="s">
        <v>1530</v>
      </c>
      <c r="H923" t="s">
        <v>1531</v>
      </c>
      <c r="I923" t="str">
        <f t="shared" si="14"/>
        <v>Hans-Joachim Heise</v>
      </c>
    </row>
    <row r="924" spans="1:9" x14ac:dyDescent="0.2">
      <c r="A924" t="s">
        <v>1710</v>
      </c>
      <c r="B924" t="s">
        <v>1711</v>
      </c>
      <c r="C924" t="s">
        <v>1479</v>
      </c>
      <c r="D924" t="s">
        <v>268</v>
      </c>
      <c r="E924" t="s">
        <v>269</v>
      </c>
      <c r="F924" s="21">
        <v>15553</v>
      </c>
      <c r="G924" t="s">
        <v>1530</v>
      </c>
      <c r="H924" t="s">
        <v>1531</v>
      </c>
      <c r="I924" t="str">
        <f t="shared" si="14"/>
        <v>Elisabeth Mayer</v>
      </c>
    </row>
    <row r="925" spans="1:9" x14ac:dyDescent="0.2">
      <c r="A925" t="s">
        <v>1801</v>
      </c>
      <c r="B925" t="s">
        <v>1802</v>
      </c>
      <c r="C925" t="s">
        <v>1689</v>
      </c>
      <c r="D925" t="s">
        <v>268</v>
      </c>
      <c r="E925" t="s">
        <v>269</v>
      </c>
      <c r="F925" s="21">
        <v>22308</v>
      </c>
      <c r="G925" t="s">
        <v>1530</v>
      </c>
      <c r="H925" t="s">
        <v>1531</v>
      </c>
      <c r="I925" t="str">
        <f t="shared" si="14"/>
        <v>Petra Fechter</v>
      </c>
    </row>
    <row r="926" spans="1:9" x14ac:dyDescent="0.2">
      <c r="A926" t="s">
        <v>1803</v>
      </c>
      <c r="B926" t="s">
        <v>1804</v>
      </c>
      <c r="C926" t="s">
        <v>425</v>
      </c>
      <c r="D926" t="s">
        <v>268</v>
      </c>
      <c r="E926" t="s">
        <v>278</v>
      </c>
      <c r="F926" s="21">
        <v>22026</v>
      </c>
      <c r="G926" t="s">
        <v>1530</v>
      </c>
      <c r="H926" t="s">
        <v>1531</v>
      </c>
      <c r="I926" t="str">
        <f t="shared" si="14"/>
        <v>Jürgen Resch</v>
      </c>
    </row>
    <row r="927" spans="1:9" x14ac:dyDescent="0.2">
      <c r="A927" t="s">
        <v>1805</v>
      </c>
      <c r="B927" t="s">
        <v>137</v>
      </c>
      <c r="C927" t="s">
        <v>193</v>
      </c>
      <c r="D927" t="s">
        <v>268</v>
      </c>
      <c r="E927" t="s">
        <v>278</v>
      </c>
      <c r="F927" s="21">
        <v>22301</v>
      </c>
      <c r="G927" t="s">
        <v>1530</v>
      </c>
      <c r="H927" t="s">
        <v>1531</v>
      </c>
      <c r="I927" t="str">
        <f t="shared" si="14"/>
        <v>Peter Sauer</v>
      </c>
    </row>
    <row r="928" spans="1:9" x14ac:dyDescent="0.2">
      <c r="A928" t="s">
        <v>1806</v>
      </c>
      <c r="B928" t="s">
        <v>1693</v>
      </c>
      <c r="C928" t="s">
        <v>1807</v>
      </c>
      <c r="D928" t="s">
        <v>268</v>
      </c>
      <c r="E928" t="s">
        <v>278</v>
      </c>
      <c r="F928" s="21">
        <v>39252</v>
      </c>
      <c r="G928" t="s">
        <v>1544</v>
      </c>
      <c r="H928" t="s">
        <v>1545</v>
      </c>
      <c r="I928" t="str">
        <f t="shared" si="14"/>
        <v>Nic Wizemann</v>
      </c>
    </row>
    <row r="929" spans="1:9" x14ac:dyDescent="0.2">
      <c r="A929" t="s">
        <v>1808</v>
      </c>
      <c r="B929" t="s">
        <v>1809</v>
      </c>
      <c r="C929" t="s">
        <v>222</v>
      </c>
      <c r="D929" t="s">
        <v>268</v>
      </c>
      <c r="E929" t="s">
        <v>278</v>
      </c>
      <c r="F929" s="21">
        <v>39653</v>
      </c>
      <c r="G929" t="s">
        <v>1544</v>
      </c>
      <c r="H929" t="s">
        <v>1545</v>
      </c>
      <c r="I929" t="str">
        <f t="shared" si="14"/>
        <v>Lukas Ponath</v>
      </c>
    </row>
    <row r="930" spans="1:9" x14ac:dyDescent="0.2">
      <c r="A930" t="s">
        <v>1555</v>
      </c>
      <c r="B930" t="s">
        <v>1556</v>
      </c>
      <c r="C930" t="s">
        <v>1557</v>
      </c>
      <c r="D930" t="s">
        <v>268</v>
      </c>
      <c r="E930" t="s">
        <v>278</v>
      </c>
      <c r="F930" s="21">
        <v>39729</v>
      </c>
      <c r="G930" t="s">
        <v>1544</v>
      </c>
      <c r="H930" t="s">
        <v>1545</v>
      </c>
      <c r="I930" t="str">
        <f t="shared" si="14"/>
        <v>Henrik Hemer</v>
      </c>
    </row>
    <row r="931" spans="1:9" x14ac:dyDescent="0.2">
      <c r="A931" t="s">
        <v>1558</v>
      </c>
      <c r="B931" t="s">
        <v>1559</v>
      </c>
      <c r="C931" t="s">
        <v>771</v>
      </c>
      <c r="D931" t="s">
        <v>268</v>
      </c>
      <c r="E931" t="s">
        <v>278</v>
      </c>
      <c r="F931" s="21">
        <v>39919</v>
      </c>
      <c r="G931" t="s">
        <v>1544</v>
      </c>
      <c r="H931" t="s">
        <v>1545</v>
      </c>
      <c r="I931" t="str">
        <f t="shared" si="14"/>
        <v>Marvin Mehring</v>
      </c>
    </row>
    <row r="932" spans="1:9" x14ac:dyDescent="0.2">
      <c r="A932" t="s">
        <v>3028</v>
      </c>
      <c r="B932" t="s">
        <v>3027</v>
      </c>
      <c r="C932" t="s">
        <v>3026</v>
      </c>
      <c r="D932" t="s">
        <v>268</v>
      </c>
      <c r="E932" t="s">
        <v>278</v>
      </c>
      <c r="F932" s="21">
        <v>39709</v>
      </c>
      <c r="G932" t="s">
        <v>1544</v>
      </c>
      <c r="H932" t="s">
        <v>1545</v>
      </c>
      <c r="I932" t="str">
        <f t="shared" si="14"/>
        <v>Egon Janis Kubick</v>
      </c>
    </row>
    <row r="933" spans="1:9" x14ac:dyDescent="0.2">
      <c r="A933" t="s">
        <v>3025</v>
      </c>
      <c r="B933" t="s">
        <v>1556</v>
      </c>
      <c r="C933" t="s">
        <v>1147</v>
      </c>
      <c r="D933" t="s">
        <v>268</v>
      </c>
      <c r="E933" t="s">
        <v>278</v>
      </c>
      <c r="F933" s="21">
        <v>40280</v>
      </c>
      <c r="G933" t="s">
        <v>1544</v>
      </c>
      <c r="H933" t="s">
        <v>1545</v>
      </c>
      <c r="I933" t="str">
        <f t="shared" si="14"/>
        <v>Johann Hemer</v>
      </c>
    </row>
    <row r="934" spans="1:9" x14ac:dyDescent="0.2">
      <c r="A934" t="s">
        <v>3024</v>
      </c>
      <c r="B934" t="s">
        <v>1550</v>
      </c>
      <c r="C934" t="s">
        <v>1656</v>
      </c>
      <c r="D934" t="s">
        <v>268</v>
      </c>
      <c r="E934" t="s">
        <v>269</v>
      </c>
      <c r="F934" s="21">
        <v>39203</v>
      </c>
      <c r="G934" t="s">
        <v>1544</v>
      </c>
      <c r="H934" t="s">
        <v>1545</v>
      </c>
      <c r="I934" t="str">
        <f t="shared" si="14"/>
        <v>Caroline Speck</v>
      </c>
    </row>
    <row r="935" spans="1:9" x14ac:dyDescent="0.2">
      <c r="A935" t="s">
        <v>3023</v>
      </c>
      <c r="B935" t="s">
        <v>3022</v>
      </c>
      <c r="C935" t="s">
        <v>780</v>
      </c>
      <c r="D935" t="s">
        <v>268</v>
      </c>
      <c r="E935" t="s">
        <v>278</v>
      </c>
      <c r="F935" s="21">
        <v>41063</v>
      </c>
      <c r="G935" t="s">
        <v>1544</v>
      </c>
      <c r="H935" t="s">
        <v>1545</v>
      </c>
      <c r="I935" t="str">
        <f t="shared" si="14"/>
        <v>Julius Barthold</v>
      </c>
    </row>
    <row r="936" spans="1:9" x14ac:dyDescent="0.2">
      <c r="A936" t="s">
        <v>3021</v>
      </c>
      <c r="B936" t="s">
        <v>3020</v>
      </c>
      <c r="C936" t="s">
        <v>222</v>
      </c>
      <c r="D936" t="s">
        <v>268</v>
      </c>
      <c r="E936" t="s">
        <v>278</v>
      </c>
      <c r="F936" s="21">
        <v>39818</v>
      </c>
      <c r="G936" t="s">
        <v>1544</v>
      </c>
      <c r="H936" t="s">
        <v>1545</v>
      </c>
      <c r="I936" t="str">
        <f t="shared" si="14"/>
        <v>Lukas Stein</v>
      </c>
    </row>
    <row r="937" spans="1:9" x14ac:dyDescent="0.2">
      <c r="A937" t="s">
        <v>3019</v>
      </c>
      <c r="B937" t="s">
        <v>3018</v>
      </c>
      <c r="C937" t="s">
        <v>328</v>
      </c>
      <c r="D937" t="s">
        <v>268</v>
      </c>
      <c r="E937" t="s">
        <v>278</v>
      </c>
      <c r="F937" s="21">
        <v>40150</v>
      </c>
      <c r="G937" t="s">
        <v>1544</v>
      </c>
      <c r="H937" t="s">
        <v>1545</v>
      </c>
      <c r="I937" t="str">
        <f t="shared" si="14"/>
        <v>Leon Garn</v>
      </c>
    </row>
    <row r="938" spans="1:9" x14ac:dyDescent="0.2">
      <c r="A938" t="s">
        <v>3017</v>
      </c>
      <c r="B938" t="s">
        <v>3016</v>
      </c>
      <c r="C938" t="s">
        <v>222</v>
      </c>
      <c r="D938" t="s">
        <v>268</v>
      </c>
      <c r="E938" t="s">
        <v>278</v>
      </c>
      <c r="F938" s="21">
        <v>41086</v>
      </c>
      <c r="G938" t="s">
        <v>1544</v>
      </c>
      <c r="H938" t="s">
        <v>1545</v>
      </c>
      <c r="I938" t="str">
        <f t="shared" si="14"/>
        <v>Lukas Jajcevic</v>
      </c>
    </row>
    <row r="939" spans="1:9" x14ac:dyDescent="0.2">
      <c r="A939" t="s">
        <v>3015</v>
      </c>
      <c r="B939" t="s">
        <v>1559</v>
      </c>
      <c r="C939" t="s">
        <v>293</v>
      </c>
      <c r="D939" t="s">
        <v>268</v>
      </c>
      <c r="E939" t="s">
        <v>269</v>
      </c>
      <c r="F939" s="21">
        <v>41077</v>
      </c>
      <c r="G939" t="s">
        <v>1544</v>
      </c>
      <c r="H939" t="s">
        <v>1545</v>
      </c>
      <c r="I939" t="str">
        <f t="shared" si="14"/>
        <v>Amelie Mehring</v>
      </c>
    </row>
    <row r="940" spans="1:9" x14ac:dyDescent="0.2">
      <c r="A940" t="s">
        <v>3014</v>
      </c>
      <c r="B940" t="s">
        <v>3013</v>
      </c>
      <c r="C940" t="s">
        <v>3012</v>
      </c>
      <c r="D940" t="s">
        <v>268</v>
      </c>
      <c r="E940" t="s">
        <v>278</v>
      </c>
      <c r="F940" s="21">
        <v>40780</v>
      </c>
      <c r="G940" t="s">
        <v>1544</v>
      </c>
      <c r="H940" t="s">
        <v>1545</v>
      </c>
      <c r="I940" t="str">
        <f t="shared" si="14"/>
        <v>Niels Dangmann</v>
      </c>
    </row>
    <row r="941" spans="1:9" x14ac:dyDescent="0.2">
      <c r="A941" t="s">
        <v>3558</v>
      </c>
      <c r="B941" t="s">
        <v>1550</v>
      </c>
      <c r="C941" t="s">
        <v>3559</v>
      </c>
      <c r="D941" t="s">
        <v>268</v>
      </c>
      <c r="E941" t="s">
        <v>278</v>
      </c>
      <c r="F941" s="21">
        <v>38675</v>
      </c>
      <c r="G941" t="s">
        <v>1544</v>
      </c>
      <c r="H941" t="s">
        <v>1545</v>
      </c>
      <c r="I941" t="str">
        <f t="shared" si="14"/>
        <v>Andrian Speck</v>
      </c>
    </row>
    <row r="942" spans="1:9" x14ac:dyDescent="0.2">
      <c r="A942" t="s">
        <v>3560</v>
      </c>
      <c r="B942" t="s">
        <v>3561</v>
      </c>
      <c r="C942" t="s">
        <v>3562</v>
      </c>
      <c r="D942" t="s">
        <v>268</v>
      </c>
      <c r="E942" t="s">
        <v>278</v>
      </c>
      <c r="F942" s="21">
        <v>38467</v>
      </c>
      <c r="G942" t="s">
        <v>1544</v>
      </c>
      <c r="H942" t="s">
        <v>1545</v>
      </c>
      <c r="I942" t="str">
        <f t="shared" si="14"/>
        <v>Eray Orhan</v>
      </c>
    </row>
    <row r="943" spans="1:9" x14ac:dyDescent="0.2">
      <c r="A943" t="s">
        <v>3563</v>
      </c>
      <c r="B943" t="s">
        <v>1533</v>
      </c>
      <c r="C943" t="s">
        <v>2387</v>
      </c>
      <c r="D943" t="s">
        <v>268</v>
      </c>
      <c r="E943" t="s">
        <v>278</v>
      </c>
      <c r="F943" s="21">
        <v>41087</v>
      </c>
      <c r="G943" t="s">
        <v>1544</v>
      </c>
      <c r="H943" t="s">
        <v>1545</v>
      </c>
      <c r="I943" t="str">
        <f t="shared" si="14"/>
        <v>Tom Diehl</v>
      </c>
    </row>
    <row r="944" spans="1:9" x14ac:dyDescent="0.2">
      <c r="A944" t="s">
        <v>3564</v>
      </c>
      <c r="B944" t="s">
        <v>3565</v>
      </c>
      <c r="C944" t="s">
        <v>850</v>
      </c>
      <c r="D944" t="s">
        <v>268</v>
      </c>
      <c r="E944" t="s">
        <v>278</v>
      </c>
      <c r="F944" s="21">
        <v>38604</v>
      </c>
      <c r="G944" t="s">
        <v>1544</v>
      </c>
      <c r="H944" t="s">
        <v>1545</v>
      </c>
      <c r="I944" t="str">
        <f t="shared" si="14"/>
        <v>Marlon Juschkus</v>
      </c>
    </row>
    <row r="945" spans="1:9" x14ac:dyDescent="0.2">
      <c r="A945" t="s">
        <v>3566</v>
      </c>
      <c r="B945" t="s">
        <v>3567</v>
      </c>
      <c r="C945" t="s">
        <v>3568</v>
      </c>
      <c r="D945" t="s">
        <v>268</v>
      </c>
      <c r="E945" t="s">
        <v>269</v>
      </c>
      <c r="F945" s="21">
        <v>41088</v>
      </c>
      <c r="G945" t="s">
        <v>1544</v>
      </c>
      <c r="H945" t="s">
        <v>1545</v>
      </c>
      <c r="I945" t="str">
        <f t="shared" si="14"/>
        <v>Tia Körner</v>
      </c>
    </row>
    <row r="946" spans="1:9" x14ac:dyDescent="0.2">
      <c r="A946" t="s">
        <v>3569</v>
      </c>
      <c r="B946" t="s">
        <v>3567</v>
      </c>
      <c r="C946" t="s">
        <v>3570</v>
      </c>
      <c r="D946" t="s">
        <v>268</v>
      </c>
      <c r="E946" t="s">
        <v>278</v>
      </c>
      <c r="F946" s="21">
        <v>41088</v>
      </c>
      <c r="G946" t="s">
        <v>1544</v>
      </c>
      <c r="H946" t="s">
        <v>1545</v>
      </c>
      <c r="I946" t="str">
        <f t="shared" si="14"/>
        <v>Nik Körner</v>
      </c>
    </row>
    <row r="947" spans="1:9" x14ac:dyDescent="0.2">
      <c r="A947" t="s">
        <v>3571</v>
      </c>
      <c r="B947" t="s">
        <v>3572</v>
      </c>
      <c r="C947" t="s">
        <v>3573</v>
      </c>
      <c r="D947" t="s">
        <v>268</v>
      </c>
      <c r="E947" t="s">
        <v>278</v>
      </c>
      <c r="F947" s="21">
        <v>30889</v>
      </c>
      <c r="G947" t="s">
        <v>1544</v>
      </c>
      <c r="H947" t="s">
        <v>1545</v>
      </c>
      <c r="I947" t="str">
        <f t="shared" si="14"/>
        <v>Nymul Haque</v>
      </c>
    </row>
    <row r="948" spans="1:9" x14ac:dyDescent="0.2">
      <c r="A948" t="s">
        <v>3574</v>
      </c>
      <c r="B948" t="s">
        <v>1547</v>
      </c>
      <c r="C948" t="s">
        <v>3575</v>
      </c>
      <c r="D948" t="s">
        <v>268</v>
      </c>
      <c r="E948" t="s">
        <v>278</v>
      </c>
      <c r="F948" s="21">
        <v>19175</v>
      </c>
      <c r="G948" t="s">
        <v>1544</v>
      </c>
      <c r="H948" t="s">
        <v>1545</v>
      </c>
      <c r="I948" t="str">
        <f t="shared" si="14"/>
        <v>Jashim Ahmed</v>
      </c>
    </row>
    <row r="949" spans="1:9" x14ac:dyDescent="0.2">
      <c r="A949" t="s">
        <v>3576</v>
      </c>
      <c r="B949" t="s">
        <v>3577</v>
      </c>
      <c r="C949" t="s">
        <v>3578</v>
      </c>
      <c r="D949" t="s">
        <v>268</v>
      </c>
      <c r="E949" t="s">
        <v>278</v>
      </c>
      <c r="F949" s="21">
        <v>24624</v>
      </c>
      <c r="G949" t="s">
        <v>1544</v>
      </c>
      <c r="H949" t="s">
        <v>1545</v>
      </c>
      <c r="I949" t="str">
        <f t="shared" si="14"/>
        <v>Gerald Besant</v>
      </c>
    </row>
    <row r="950" spans="1:9" x14ac:dyDescent="0.2">
      <c r="A950" t="s">
        <v>3579</v>
      </c>
      <c r="B950" t="s">
        <v>3580</v>
      </c>
      <c r="C950" t="s">
        <v>425</v>
      </c>
      <c r="D950" t="s">
        <v>268</v>
      </c>
      <c r="E950" t="s">
        <v>278</v>
      </c>
      <c r="F950" s="21">
        <v>21568</v>
      </c>
      <c r="G950" t="s">
        <v>1544</v>
      </c>
      <c r="H950" t="s">
        <v>1545</v>
      </c>
      <c r="I950" t="str">
        <f t="shared" si="14"/>
        <v>Jürgen Hauer</v>
      </c>
    </row>
    <row r="951" spans="1:9" x14ac:dyDescent="0.2">
      <c r="A951" t="s">
        <v>3581</v>
      </c>
      <c r="B951" t="s">
        <v>41</v>
      </c>
      <c r="C951" t="s">
        <v>3582</v>
      </c>
      <c r="D951" t="s">
        <v>268</v>
      </c>
      <c r="E951" t="s">
        <v>269</v>
      </c>
      <c r="F951" s="21">
        <v>24960</v>
      </c>
      <c r="G951" t="s">
        <v>1544</v>
      </c>
      <c r="H951" t="s">
        <v>1545</v>
      </c>
      <c r="I951" t="str">
        <f t="shared" si="14"/>
        <v>Barbara Keller</v>
      </c>
    </row>
    <row r="952" spans="1:9" x14ac:dyDescent="0.2">
      <c r="A952" t="s">
        <v>3583</v>
      </c>
      <c r="B952" t="s">
        <v>643</v>
      </c>
      <c r="C952" t="s">
        <v>425</v>
      </c>
      <c r="D952" t="s">
        <v>268</v>
      </c>
      <c r="E952" t="s">
        <v>278</v>
      </c>
      <c r="F952" s="21">
        <v>23653</v>
      </c>
      <c r="G952" t="s">
        <v>1544</v>
      </c>
      <c r="H952" t="s">
        <v>1545</v>
      </c>
      <c r="I952" t="str">
        <f t="shared" si="14"/>
        <v>Jürgen Kolb</v>
      </c>
    </row>
    <row r="953" spans="1:9" x14ac:dyDescent="0.2">
      <c r="A953" t="s">
        <v>3584</v>
      </c>
      <c r="B953" t="s">
        <v>1238</v>
      </c>
      <c r="C953" t="s">
        <v>3585</v>
      </c>
      <c r="D953" t="s">
        <v>268</v>
      </c>
      <c r="E953" t="s">
        <v>278</v>
      </c>
      <c r="F953" s="21">
        <v>25956</v>
      </c>
      <c r="G953" t="s">
        <v>1544</v>
      </c>
      <c r="H953" t="s">
        <v>1545</v>
      </c>
      <c r="I953" t="str">
        <f t="shared" si="14"/>
        <v>Eckart Krämer</v>
      </c>
    </row>
    <row r="954" spans="1:9" x14ac:dyDescent="0.2">
      <c r="A954" t="s">
        <v>3586</v>
      </c>
      <c r="B954" t="s">
        <v>3587</v>
      </c>
      <c r="C954" t="s">
        <v>1546</v>
      </c>
      <c r="D954" t="s">
        <v>268</v>
      </c>
      <c r="E954" t="s">
        <v>278</v>
      </c>
      <c r="F954" s="21">
        <v>22708</v>
      </c>
      <c r="G954" t="s">
        <v>1544</v>
      </c>
      <c r="H954" t="s">
        <v>1545</v>
      </c>
      <c r="I954" t="str">
        <f t="shared" si="14"/>
        <v>Günter Krömer</v>
      </c>
    </row>
    <row r="955" spans="1:9" x14ac:dyDescent="0.2">
      <c r="A955" t="s">
        <v>3588</v>
      </c>
      <c r="B955" t="s">
        <v>3589</v>
      </c>
      <c r="C955" t="s">
        <v>187</v>
      </c>
      <c r="D955" t="s">
        <v>268</v>
      </c>
      <c r="E955" t="s">
        <v>278</v>
      </c>
      <c r="F955" s="21">
        <v>27450</v>
      </c>
      <c r="G955" t="s">
        <v>1544</v>
      </c>
      <c r="H955" t="s">
        <v>1545</v>
      </c>
      <c r="I955" t="str">
        <f t="shared" si="14"/>
        <v>Thorsten Lüder</v>
      </c>
    </row>
    <row r="956" spans="1:9" x14ac:dyDescent="0.2">
      <c r="A956" t="s">
        <v>3590</v>
      </c>
      <c r="B956" t="s">
        <v>3591</v>
      </c>
      <c r="C956" t="s">
        <v>446</v>
      </c>
      <c r="D956" t="s">
        <v>268</v>
      </c>
      <c r="E956" t="s">
        <v>278</v>
      </c>
      <c r="F956" s="21">
        <v>29374</v>
      </c>
      <c r="G956" t="s">
        <v>1544</v>
      </c>
      <c r="H956" t="s">
        <v>1545</v>
      </c>
      <c r="I956" t="str">
        <f t="shared" si="14"/>
        <v>Manuel Mader</v>
      </c>
    </row>
    <row r="957" spans="1:9" x14ac:dyDescent="0.2">
      <c r="A957" t="s">
        <v>3592</v>
      </c>
      <c r="B957" t="s">
        <v>938</v>
      </c>
      <c r="C957" t="s">
        <v>1190</v>
      </c>
      <c r="D957" t="s">
        <v>268</v>
      </c>
      <c r="E957" t="s">
        <v>269</v>
      </c>
      <c r="F957" s="21">
        <v>24976</v>
      </c>
      <c r="G957" t="s">
        <v>1544</v>
      </c>
      <c r="H957" t="s">
        <v>1545</v>
      </c>
      <c r="I957" t="str">
        <f t="shared" si="14"/>
        <v>Karin Schick</v>
      </c>
    </row>
    <row r="958" spans="1:9" x14ac:dyDescent="0.2">
      <c r="A958" t="s">
        <v>3593</v>
      </c>
      <c r="B958" t="s">
        <v>949</v>
      </c>
      <c r="C958" t="s">
        <v>3594</v>
      </c>
      <c r="D958" t="s">
        <v>268</v>
      </c>
      <c r="E958" t="s">
        <v>278</v>
      </c>
      <c r="F958" s="21">
        <v>20428</v>
      </c>
      <c r="G958" t="s">
        <v>1544</v>
      </c>
      <c r="H958" t="s">
        <v>1545</v>
      </c>
      <c r="I958" t="str">
        <f t="shared" si="14"/>
        <v>Karl Schmidt</v>
      </c>
    </row>
    <row r="959" spans="1:9" x14ac:dyDescent="0.2">
      <c r="A959" t="s">
        <v>3595</v>
      </c>
      <c r="B959" t="s">
        <v>3596</v>
      </c>
      <c r="C959" t="s">
        <v>1054</v>
      </c>
      <c r="D959" t="s">
        <v>268</v>
      </c>
      <c r="E959" t="s">
        <v>278</v>
      </c>
      <c r="F959" s="21">
        <v>20868</v>
      </c>
      <c r="G959" t="s">
        <v>1544</v>
      </c>
      <c r="H959" t="s">
        <v>1545</v>
      </c>
      <c r="I959" t="str">
        <f t="shared" si="14"/>
        <v>Klaus Solluk</v>
      </c>
    </row>
    <row r="960" spans="1:9" x14ac:dyDescent="0.2">
      <c r="A960" t="s">
        <v>3597</v>
      </c>
      <c r="B960" t="s">
        <v>3598</v>
      </c>
      <c r="C960" t="s">
        <v>1002</v>
      </c>
      <c r="D960" t="s">
        <v>268</v>
      </c>
      <c r="E960" t="s">
        <v>278</v>
      </c>
      <c r="F960" s="21">
        <v>22715</v>
      </c>
      <c r="G960" t="s">
        <v>1544</v>
      </c>
      <c r="H960" t="s">
        <v>1545</v>
      </c>
      <c r="I960" t="str">
        <f t="shared" si="14"/>
        <v>Gerhard Treber</v>
      </c>
    </row>
    <row r="961" spans="1:9" x14ac:dyDescent="0.2">
      <c r="A961" t="s">
        <v>3599</v>
      </c>
      <c r="B961" t="s">
        <v>721</v>
      </c>
      <c r="C961" t="s">
        <v>1763</v>
      </c>
      <c r="D961" t="s">
        <v>268</v>
      </c>
      <c r="E961" t="s">
        <v>269</v>
      </c>
      <c r="F961" s="21">
        <v>38453</v>
      </c>
      <c r="G961" t="s">
        <v>1544</v>
      </c>
      <c r="H961" t="s">
        <v>1545</v>
      </c>
      <c r="I961" t="str">
        <f t="shared" si="14"/>
        <v>Marie Müller</v>
      </c>
    </row>
    <row r="962" spans="1:9" x14ac:dyDescent="0.2">
      <c r="A962" t="s">
        <v>3600</v>
      </c>
      <c r="B962" t="s">
        <v>3601</v>
      </c>
      <c r="C962" t="s">
        <v>3602</v>
      </c>
      <c r="D962" t="s">
        <v>268</v>
      </c>
      <c r="E962" t="s">
        <v>278</v>
      </c>
      <c r="F962" s="21">
        <v>38307</v>
      </c>
      <c r="G962" t="s">
        <v>1544</v>
      </c>
      <c r="H962" t="s">
        <v>1545</v>
      </c>
      <c r="I962" t="str">
        <f t="shared" ref="I962:I1025" si="15">CONCATENATE(C962," ",B962)</f>
        <v>Yannik Köberl</v>
      </c>
    </row>
    <row r="963" spans="1:9" x14ac:dyDescent="0.2">
      <c r="A963" t="s">
        <v>3857</v>
      </c>
      <c r="B963" t="s">
        <v>3591</v>
      </c>
      <c r="C963" t="s">
        <v>776</v>
      </c>
      <c r="D963" t="s">
        <v>268</v>
      </c>
      <c r="E963" t="s">
        <v>278</v>
      </c>
      <c r="F963" s="21">
        <v>39926</v>
      </c>
      <c r="G963" t="s">
        <v>1544</v>
      </c>
      <c r="H963" t="s">
        <v>1545</v>
      </c>
      <c r="I963" t="str">
        <f t="shared" si="15"/>
        <v>Paul Mader</v>
      </c>
    </row>
    <row r="964" spans="1:9" x14ac:dyDescent="0.2">
      <c r="A964" t="s">
        <v>3798</v>
      </c>
      <c r="B964" t="s">
        <v>721</v>
      </c>
      <c r="C964" t="s">
        <v>248</v>
      </c>
      <c r="D964" t="s">
        <v>268</v>
      </c>
      <c r="E964" t="s">
        <v>269</v>
      </c>
      <c r="F964" s="21">
        <v>28118</v>
      </c>
      <c r="G964" t="s">
        <v>1544</v>
      </c>
      <c r="H964" t="s">
        <v>1545</v>
      </c>
      <c r="I964" t="str">
        <f t="shared" si="15"/>
        <v>Heike Müller</v>
      </c>
    </row>
    <row r="965" spans="1:9" x14ac:dyDescent="0.2">
      <c r="A965" t="s">
        <v>3884</v>
      </c>
      <c r="B965" t="s">
        <v>219</v>
      </c>
      <c r="C965" t="s">
        <v>3885</v>
      </c>
      <c r="D965" t="s">
        <v>268</v>
      </c>
      <c r="E965" t="s">
        <v>278</v>
      </c>
      <c r="F965" s="21">
        <v>34989</v>
      </c>
      <c r="G965" t="s">
        <v>1544</v>
      </c>
      <c r="H965" t="s">
        <v>1545</v>
      </c>
      <c r="I965" t="str">
        <f t="shared" si="15"/>
        <v>Eugene Schwarz</v>
      </c>
    </row>
    <row r="966" spans="1:9" x14ac:dyDescent="0.2">
      <c r="A966" t="s">
        <v>1384</v>
      </c>
      <c r="B966" t="s">
        <v>1385</v>
      </c>
      <c r="C966" t="s">
        <v>108</v>
      </c>
      <c r="D966" t="s">
        <v>268</v>
      </c>
      <c r="E966" t="s">
        <v>278</v>
      </c>
      <c r="F966" s="21">
        <v>29613</v>
      </c>
      <c r="G966" t="s">
        <v>3319</v>
      </c>
      <c r="H966" t="s">
        <v>3320</v>
      </c>
      <c r="I966" t="str">
        <f t="shared" si="15"/>
        <v>Sebastian Züfle</v>
      </c>
    </row>
    <row r="967" spans="1:9" x14ac:dyDescent="0.2">
      <c r="A967" t="s">
        <v>1428</v>
      </c>
      <c r="B967" t="s">
        <v>1429</v>
      </c>
      <c r="C967" t="s">
        <v>68</v>
      </c>
      <c r="D967" t="s">
        <v>268</v>
      </c>
      <c r="E967" t="s">
        <v>278</v>
      </c>
      <c r="F967" s="21">
        <v>36422</v>
      </c>
      <c r="G967" t="s">
        <v>3319</v>
      </c>
      <c r="H967" t="s">
        <v>3320</v>
      </c>
      <c r="I967" t="str">
        <f t="shared" si="15"/>
        <v>Felix Messer</v>
      </c>
    </row>
    <row r="968" spans="1:9" x14ac:dyDescent="0.2">
      <c r="A968" t="s">
        <v>1436</v>
      </c>
      <c r="B968" t="s">
        <v>1437</v>
      </c>
      <c r="C968" t="s">
        <v>209</v>
      </c>
      <c r="D968" t="s">
        <v>268</v>
      </c>
      <c r="E968" t="s">
        <v>278</v>
      </c>
      <c r="F968" s="21">
        <v>33813</v>
      </c>
      <c r="G968" t="s">
        <v>3319</v>
      </c>
      <c r="H968" t="s">
        <v>3320</v>
      </c>
      <c r="I968" t="str">
        <f t="shared" si="15"/>
        <v>Jan Huyhsen</v>
      </c>
    </row>
    <row r="969" spans="1:9" x14ac:dyDescent="0.2">
      <c r="A969" t="s">
        <v>1622</v>
      </c>
      <c r="B969" t="s">
        <v>1623</v>
      </c>
      <c r="C969" t="s">
        <v>89</v>
      </c>
      <c r="D969" t="s">
        <v>268</v>
      </c>
      <c r="E969" t="s">
        <v>278</v>
      </c>
      <c r="F969" s="21">
        <v>27985</v>
      </c>
      <c r="G969" t="s">
        <v>3319</v>
      </c>
      <c r="H969" t="s">
        <v>3320</v>
      </c>
      <c r="I969" t="str">
        <f t="shared" si="15"/>
        <v>Andreas Brauns</v>
      </c>
    </row>
    <row r="970" spans="1:9" x14ac:dyDescent="0.2">
      <c r="A970" t="s">
        <v>1764</v>
      </c>
      <c r="B970" t="s">
        <v>1765</v>
      </c>
      <c r="C970" t="s">
        <v>209</v>
      </c>
      <c r="D970" t="s">
        <v>268</v>
      </c>
      <c r="E970" t="s">
        <v>278</v>
      </c>
      <c r="F970" s="21">
        <v>30652</v>
      </c>
      <c r="G970" t="s">
        <v>3319</v>
      </c>
      <c r="H970" t="s">
        <v>3320</v>
      </c>
      <c r="I970" t="str">
        <f t="shared" si="15"/>
        <v>Jan Knabbe</v>
      </c>
    </row>
    <row r="971" spans="1:9" x14ac:dyDescent="0.2">
      <c r="A971" t="s">
        <v>1415</v>
      </c>
      <c r="B971" t="s">
        <v>1416</v>
      </c>
      <c r="C971" t="s">
        <v>89</v>
      </c>
      <c r="D971" t="s">
        <v>268</v>
      </c>
      <c r="E971" t="s">
        <v>278</v>
      </c>
      <c r="F971" s="21">
        <v>24266</v>
      </c>
      <c r="G971" t="s">
        <v>3319</v>
      </c>
      <c r="H971" t="s">
        <v>3320</v>
      </c>
      <c r="I971" t="str">
        <f t="shared" si="15"/>
        <v>Andreas Willeke</v>
      </c>
    </row>
    <row r="972" spans="1:9" x14ac:dyDescent="0.2">
      <c r="A972" t="s">
        <v>1433</v>
      </c>
      <c r="B972" t="s">
        <v>1434</v>
      </c>
      <c r="C972" t="s">
        <v>110</v>
      </c>
      <c r="D972" t="s">
        <v>268</v>
      </c>
      <c r="E972" t="s">
        <v>278</v>
      </c>
      <c r="F972" s="21">
        <v>29570</v>
      </c>
      <c r="G972" t="s">
        <v>3319</v>
      </c>
      <c r="H972" t="s">
        <v>3320</v>
      </c>
      <c r="I972" t="str">
        <f t="shared" si="15"/>
        <v>Michael Bothner</v>
      </c>
    </row>
    <row r="973" spans="1:9" x14ac:dyDescent="0.2">
      <c r="A973" t="s">
        <v>1421</v>
      </c>
      <c r="B973" t="s">
        <v>715</v>
      </c>
      <c r="C973" t="s">
        <v>108</v>
      </c>
      <c r="D973" t="s">
        <v>268</v>
      </c>
      <c r="E973" t="s">
        <v>278</v>
      </c>
      <c r="F973" s="21">
        <v>35488</v>
      </c>
      <c r="G973" t="s">
        <v>3319</v>
      </c>
      <c r="H973" t="s">
        <v>3320</v>
      </c>
      <c r="I973" t="str">
        <f t="shared" si="15"/>
        <v>Sebastian Jung</v>
      </c>
    </row>
    <row r="974" spans="1:9" x14ac:dyDescent="0.2">
      <c r="A974" t="s">
        <v>1419</v>
      </c>
      <c r="B974" t="s">
        <v>1420</v>
      </c>
      <c r="C974" t="s">
        <v>371</v>
      </c>
      <c r="D974" t="s">
        <v>268</v>
      </c>
      <c r="E974" t="s">
        <v>278</v>
      </c>
      <c r="F974" s="21">
        <v>25122</v>
      </c>
      <c r="G974" t="s">
        <v>3319</v>
      </c>
      <c r="H974" t="s">
        <v>3320</v>
      </c>
      <c r="I974" t="str">
        <f t="shared" si="15"/>
        <v>Frank Drebusch</v>
      </c>
    </row>
    <row r="975" spans="1:9" x14ac:dyDescent="0.2">
      <c r="A975" t="s">
        <v>3154</v>
      </c>
      <c r="B975" t="s">
        <v>3153</v>
      </c>
      <c r="C975" t="s">
        <v>3152</v>
      </c>
      <c r="D975" t="s">
        <v>3886</v>
      </c>
      <c r="E975" t="s">
        <v>278</v>
      </c>
      <c r="F975" s="21">
        <v>29784</v>
      </c>
      <c r="G975" t="s">
        <v>3319</v>
      </c>
      <c r="H975" t="s">
        <v>3320</v>
      </c>
      <c r="I975" t="str">
        <f t="shared" si="15"/>
        <v>Denis Zastanceanu</v>
      </c>
    </row>
    <row r="976" spans="1:9" x14ac:dyDescent="0.2">
      <c r="A976" t="s">
        <v>1430</v>
      </c>
      <c r="B976" t="s">
        <v>1431</v>
      </c>
      <c r="C976" t="s">
        <v>118</v>
      </c>
      <c r="D976" t="s">
        <v>268</v>
      </c>
      <c r="E976" t="s">
        <v>278</v>
      </c>
      <c r="F976" s="21">
        <v>28492</v>
      </c>
      <c r="G976" t="s">
        <v>3319</v>
      </c>
      <c r="H976" t="s">
        <v>3320</v>
      </c>
      <c r="I976" t="str">
        <f t="shared" si="15"/>
        <v>Daniel Wagner</v>
      </c>
    </row>
    <row r="977" spans="1:9" x14ac:dyDescent="0.2">
      <c r="A977" t="s">
        <v>1417</v>
      </c>
      <c r="B977" t="s">
        <v>1418</v>
      </c>
      <c r="C977" t="s">
        <v>1213</v>
      </c>
      <c r="D977" t="s">
        <v>268</v>
      </c>
      <c r="E977" t="s">
        <v>269</v>
      </c>
      <c r="F977" s="21">
        <v>31790</v>
      </c>
      <c r="G977" t="s">
        <v>3319</v>
      </c>
      <c r="H977" t="s">
        <v>3320</v>
      </c>
      <c r="I977" t="str">
        <f t="shared" si="15"/>
        <v>Sarah Armbrüster</v>
      </c>
    </row>
    <row r="978" spans="1:9" x14ac:dyDescent="0.2">
      <c r="A978" t="s">
        <v>1440</v>
      </c>
      <c r="B978" t="s">
        <v>1435</v>
      </c>
      <c r="C978" t="s">
        <v>60</v>
      </c>
      <c r="D978" t="s">
        <v>268</v>
      </c>
      <c r="E978" t="s">
        <v>269</v>
      </c>
      <c r="F978" s="21">
        <v>31213</v>
      </c>
      <c r="G978" t="s">
        <v>3319</v>
      </c>
      <c r="H978" t="s">
        <v>3320</v>
      </c>
      <c r="I978" t="str">
        <f t="shared" si="15"/>
        <v>Maren Jansen</v>
      </c>
    </row>
    <row r="979" spans="1:9" x14ac:dyDescent="0.2">
      <c r="A979" t="s">
        <v>1422</v>
      </c>
      <c r="B979" t="s">
        <v>1423</v>
      </c>
      <c r="C979" t="s">
        <v>1424</v>
      </c>
      <c r="D979" t="s">
        <v>268</v>
      </c>
      <c r="E979" t="s">
        <v>269</v>
      </c>
      <c r="F979" s="21">
        <v>32467</v>
      </c>
      <c r="G979" t="s">
        <v>3319</v>
      </c>
      <c r="H979" t="s">
        <v>3320</v>
      </c>
      <c r="I979" t="str">
        <f t="shared" si="15"/>
        <v>Lucienne Lehnen</v>
      </c>
    </row>
    <row r="980" spans="1:9" x14ac:dyDescent="0.2">
      <c r="A980" t="s">
        <v>1425</v>
      </c>
      <c r="B980" t="s">
        <v>1426</v>
      </c>
      <c r="C980" t="s">
        <v>1427</v>
      </c>
      <c r="D980" t="s">
        <v>268</v>
      </c>
      <c r="E980" t="s">
        <v>269</v>
      </c>
      <c r="F980" s="21">
        <v>35318</v>
      </c>
      <c r="G980" t="s">
        <v>3319</v>
      </c>
      <c r="H980" t="s">
        <v>3320</v>
      </c>
      <c r="I980" t="str">
        <f t="shared" si="15"/>
        <v>Cassandra Küchemann</v>
      </c>
    </row>
    <row r="981" spans="1:9" x14ac:dyDescent="0.2">
      <c r="A981" t="s">
        <v>3157</v>
      </c>
      <c r="B981" t="s">
        <v>3156</v>
      </c>
      <c r="C981" t="s">
        <v>3155</v>
      </c>
      <c r="D981" t="s">
        <v>839</v>
      </c>
      <c r="E981" t="s">
        <v>269</v>
      </c>
      <c r="F981" s="21">
        <v>30893</v>
      </c>
      <c r="G981" t="s">
        <v>3319</v>
      </c>
      <c r="H981" t="s">
        <v>3320</v>
      </c>
      <c r="I981" t="str">
        <f t="shared" si="15"/>
        <v>Daria Kurilko</v>
      </c>
    </row>
    <row r="982" spans="1:9" x14ac:dyDescent="0.2">
      <c r="A982" t="s">
        <v>1438</v>
      </c>
      <c r="B982" t="s">
        <v>1233</v>
      </c>
      <c r="C982" t="s">
        <v>1439</v>
      </c>
      <c r="D982" t="s">
        <v>268</v>
      </c>
      <c r="E982" t="s">
        <v>269</v>
      </c>
      <c r="F982" s="21">
        <v>39196</v>
      </c>
      <c r="G982" t="s">
        <v>3319</v>
      </c>
      <c r="H982" t="s">
        <v>3320</v>
      </c>
      <c r="I982" t="str">
        <f t="shared" si="15"/>
        <v>Emilia Winkler</v>
      </c>
    </row>
    <row r="983" spans="1:9" x14ac:dyDescent="0.2">
      <c r="A983" t="s">
        <v>1762</v>
      </c>
      <c r="B983" t="s">
        <v>3057</v>
      </c>
      <c r="C983" t="s">
        <v>1763</v>
      </c>
      <c r="D983" t="s">
        <v>268</v>
      </c>
      <c r="E983" t="s">
        <v>269</v>
      </c>
      <c r="F983" s="21">
        <v>39558</v>
      </c>
      <c r="G983" t="s">
        <v>3319</v>
      </c>
      <c r="H983" t="s">
        <v>3320</v>
      </c>
      <c r="I983" t="str">
        <f t="shared" si="15"/>
        <v>Marie Domann</v>
      </c>
    </row>
    <row r="984" spans="1:9" x14ac:dyDescent="0.2">
      <c r="A984" t="s">
        <v>3603</v>
      </c>
      <c r="B984" t="s">
        <v>3604</v>
      </c>
      <c r="C984" t="s">
        <v>2408</v>
      </c>
      <c r="D984" t="s">
        <v>268</v>
      </c>
      <c r="E984" t="s">
        <v>278</v>
      </c>
      <c r="F984" s="21">
        <v>39115</v>
      </c>
      <c r="G984" t="s">
        <v>3319</v>
      </c>
      <c r="H984" t="s">
        <v>3320</v>
      </c>
      <c r="I984" t="str">
        <f t="shared" si="15"/>
        <v>Albert Lißmann</v>
      </c>
    </row>
    <row r="985" spans="1:9" x14ac:dyDescent="0.2">
      <c r="A985" t="s">
        <v>3605</v>
      </c>
      <c r="B985" t="s">
        <v>3606</v>
      </c>
      <c r="C985" t="s">
        <v>459</v>
      </c>
      <c r="D985" t="s">
        <v>268</v>
      </c>
      <c r="E985" t="s">
        <v>278</v>
      </c>
      <c r="F985" s="21">
        <v>39049</v>
      </c>
      <c r="G985" t="s">
        <v>3319</v>
      </c>
      <c r="H985" t="s">
        <v>3320</v>
      </c>
      <c r="I985" t="str">
        <f t="shared" si="15"/>
        <v>Simon Zucker</v>
      </c>
    </row>
    <row r="986" spans="1:9" x14ac:dyDescent="0.2">
      <c r="A986" t="s">
        <v>1567</v>
      </c>
      <c r="B986" t="s">
        <v>1568</v>
      </c>
      <c r="C986" t="s">
        <v>1569</v>
      </c>
      <c r="D986" t="s">
        <v>268</v>
      </c>
      <c r="E986" t="s">
        <v>269</v>
      </c>
      <c r="F986" s="21">
        <v>39650</v>
      </c>
      <c r="G986" t="s">
        <v>3319</v>
      </c>
      <c r="H986" t="s">
        <v>3320</v>
      </c>
      <c r="I986" t="str">
        <f t="shared" si="15"/>
        <v>Catharina Conrad</v>
      </c>
    </row>
    <row r="987" spans="1:9" x14ac:dyDescent="0.2">
      <c r="A987" t="s">
        <v>2916</v>
      </c>
      <c r="B987" t="s">
        <v>1568</v>
      </c>
      <c r="C987" t="s">
        <v>2915</v>
      </c>
      <c r="D987" t="s">
        <v>268</v>
      </c>
      <c r="E987" t="s">
        <v>269</v>
      </c>
      <c r="F987" s="21">
        <v>39650</v>
      </c>
      <c r="G987" t="s">
        <v>3319</v>
      </c>
      <c r="H987" t="s">
        <v>3320</v>
      </c>
      <c r="I987" t="str">
        <f t="shared" si="15"/>
        <v>Celina Conrad</v>
      </c>
    </row>
    <row r="988" spans="1:9" x14ac:dyDescent="0.2">
      <c r="A988" t="s">
        <v>3607</v>
      </c>
      <c r="B988" t="s">
        <v>223</v>
      </c>
      <c r="C988" t="s">
        <v>3080</v>
      </c>
      <c r="D988" t="s">
        <v>268</v>
      </c>
      <c r="E988" t="s">
        <v>269</v>
      </c>
      <c r="F988" s="21">
        <v>39301</v>
      </c>
      <c r="G988" t="s">
        <v>3319</v>
      </c>
      <c r="H988" t="s">
        <v>3320</v>
      </c>
      <c r="I988" t="str">
        <f t="shared" si="15"/>
        <v>Pia Kaiser</v>
      </c>
    </row>
    <row r="989" spans="1:9" x14ac:dyDescent="0.2">
      <c r="A989" t="s">
        <v>2871</v>
      </c>
      <c r="B989" t="s">
        <v>2870</v>
      </c>
      <c r="C989" t="s">
        <v>2869</v>
      </c>
      <c r="D989" t="s">
        <v>315</v>
      </c>
      <c r="E989" t="s">
        <v>278</v>
      </c>
      <c r="F989" s="21">
        <v>25697</v>
      </c>
      <c r="G989" t="s">
        <v>3319</v>
      </c>
      <c r="H989" t="s">
        <v>3320</v>
      </c>
      <c r="I989" t="str">
        <f t="shared" si="15"/>
        <v>Yasen Borisov</v>
      </c>
    </row>
    <row r="990" spans="1:9" x14ac:dyDescent="0.2">
      <c r="A990" t="s">
        <v>3304</v>
      </c>
      <c r="B990" t="s">
        <v>3305</v>
      </c>
      <c r="C990" t="s">
        <v>3306</v>
      </c>
      <c r="D990" t="s">
        <v>3307</v>
      </c>
      <c r="E990" t="s">
        <v>278</v>
      </c>
      <c r="F990" s="21">
        <v>37292</v>
      </c>
      <c r="G990" t="s">
        <v>3319</v>
      </c>
      <c r="H990" t="s">
        <v>3320</v>
      </c>
      <c r="I990" t="str">
        <f t="shared" si="15"/>
        <v>Danylo Skrynnik</v>
      </c>
    </row>
    <row r="991" spans="1:9" x14ac:dyDescent="0.2">
      <c r="A991" t="s">
        <v>516</v>
      </c>
      <c r="B991" t="s">
        <v>513</v>
      </c>
      <c r="C991" t="s">
        <v>517</v>
      </c>
      <c r="D991" t="s">
        <v>268</v>
      </c>
      <c r="E991" t="s">
        <v>269</v>
      </c>
      <c r="F991" s="21">
        <v>38862</v>
      </c>
      <c r="G991" t="s">
        <v>3319</v>
      </c>
      <c r="H991" t="s">
        <v>3320</v>
      </c>
      <c r="I991" t="str">
        <f t="shared" si="15"/>
        <v>Leonie Afanasev</v>
      </c>
    </row>
    <row r="992" spans="1:9" x14ac:dyDescent="0.2">
      <c r="A992" t="s">
        <v>794</v>
      </c>
      <c r="B992" t="s">
        <v>795</v>
      </c>
      <c r="C992" t="s">
        <v>796</v>
      </c>
      <c r="D992" t="s">
        <v>358</v>
      </c>
      <c r="E992" t="s">
        <v>269</v>
      </c>
      <c r="F992" s="21">
        <v>38776</v>
      </c>
      <c r="G992" t="s">
        <v>3319</v>
      </c>
      <c r="H992" t="s">
        <v>3320</v>
      </c>
      <c r="I992" t="str">
        <f t="shared" si="15"/>
        <v>Hehui Zhou</v>
      </c>
    </row>
    <row r="993" spans="1:9" x14ac:dyDescent="0.2">
      <c r="A993" t="s">
        <v>1404</v>
      </c>
      <c r="B993" t="s">
        <v>1405</v>
      </c>
      <c r="C993" t="s">
        <v>1406</v>
      </c>
      <c r="D993" t="s">
        <v>268</v>
      </c>
      <c r="E993" t="s">
        <v>278</v>
      </c>
      <c r="F993" s="21">
        <v>25533</v>
      </c>
      <c r="G993" t="s">
        <v>3319</v>
      </c>
      <c r="H993" t="s">
        <v>3320</v>
      </c>
      <c r="I993" t="str">
        <f t="shared" si="15"/>
        <v>Robert Stabel</v>
      </c>
    </row>
    <row r="994" spans="1:9" x14ac:dyDescent="0.2">
      <c r="A994" t="s">
        <v>1398</v>
      </c>
      <c r="B994" t="s">
        <v>1385</v>
      </c>
      <c r="C994" t="s">
        <v>50</v>
      </c>
      <c r="D994" t="s">
        <v>268</v>
      </c>
      <c r="E994" t="s">
        <v>269</v>
      </c>
      <c r="F994" s="21">
        <v>39032</v>
      </c>
      <c r="G994" t="s">
        <v>3319</v>
      </c>
      <c r="H994" t="s">
        <v>3320</v>
      </c>
      <c r="I994" t="str">
        <f t="shared" si="15"/>
        <v>Louisa Züfle</v>
      </c>
    </row>
    <row r="995" spans="1:9" x14ac:dyDescent="0.2">
      <c r="A995" t="s">
        <v>777</v>
      </c>
      <c r="B995" t="s">
        <v>303</v>
      </c>
      <c r="C995" t="s">
        <v>459</v>
      </c>
      <c r="D995" t="s">
        <v>268</v>
      </c>
      <c r="E995" t="s">
        <v>278</v>
      </c>
      <c r="F995" s="21">
        <v>38945</v>
      </c>
      <c r="G995" t="s">
        <v>3319</v>
      </c>
      <c r="H995" t="s">
        <v>3320</v>
      </c>
      <c r="I995" t="str">
        <f t="shared" si="15"/>
        <v>Simon Junker</v>
      </c>
    </row>
    <row r="996" spans="1:9" x14ac:dyDescent="0.2">
      <c r="A996" t="s">
        <v>1390</v>
      </c>
      <c r="B996" t="s">
        <v>1391</v>
      </c>
      <c r="C996" t="s">
        <v>436</v>
      </c>
      <c r="D996" t="s">
        <v>268</v>
      </c>
      <c r="E996" t="s">
        <v>278</v>
      </c>
      <c r="F996" s="21">
        <v>38849</v>
      </c>
      <c r="G996" t="s">
        <v>3319</v>
      </c>
      <c r="H996" t="s">
        <v>3320</v>
      </c>
      <c r="I996" t="str">
        <f t="shared" si="15"/>
        <v>Bastian Lahr</v>
      </c>
    </row>
    <row r="997" spans="1:9" x14ac:dyDescent="0.2">
      <c r="A997" t="s">
        <v>1411</v>
      </c>
      <c r="B997" t="s">
        <v>45</v>
      </c>
      <c r="C997" t="s">
        <v>1412</v>
      </c>
      <c r="D997" t="s">
        <v>268</v>
      </c>
      <c r="E997" t="s">
        <v>278</v>
      </c>
      <c r="F997" s="21">
        <v>39297</v>
      </c>
      <c r="G997" t="s">
        <v>3319</v>
      </c>
      <c r="H997" t="s">
        <v>3320</v>
      </c>
      <c r="I997" t="str">
        <f t="shared" si="15"/>
        <v>Jakob Kubik</v>
      </c>
    </row>
    <row r="998" spans="1:9" x14ac:dyDescent="0.2">
      <c r="A998" t="s">
        <v>1388</v>
      </c>
      <c r="B998" t="s">
        <v>1389</v>
      </c>
      <c r="C998" t="s">
        <v>102</v>
      </c>
      <c r="D998" t="s">
        <v>268</v>
      </c>
      <c r="E998" t="s">
        <v>278</v>
      </c>
      <c r="F998" s="21">
        <v>22229</v>
      </c>
      <c r="G998" t="s">
        <v>3319</v>
      </c>
      <c r="H998" t="s">
        <v>3320</v>
      </c>
      <c r="I998" t="str">
        <f t="shared" si="15"/>
        <v>Markus Schwemm</v>
      </c>
    </row>
    <row r="999" spans="1:9" x14ac:dyDescent="0.2">
      <c r="A999" t="s">
        <v>1395</v>
      </c>
      <c r="B999" t="s">
        <v>1396</v>
      </c>
      <c r="C999" t="s">
        <v>1397</v>
      </c>
      <c r="D999" t="s">
        <v>268</v>
      </c>
      <c r="E999" t="s">
        <v>278</v>
      </c>
      <c r="F999" s="21">
        <v>24603</v>
      </c>
      <c r="G999" t="s">
        <v>3319</v>
      </c>
      <c r="H999" t="s">
        <v>3320</v>
      </c>
      <c r="I999" t="str">
        <f t="shared" si="15"/>
        <v>Wilhelm Unger</v>
      </c>
    </row>
    <row r="1000" spans="1:9" x14ac:dyDescent="0.2">
      <c r="A1000" t="s">
        <v>800</v>
      </c>
      <c r="B1000" t="s">
        <v>303</v>
      </c>
      <c r="C1000" t="s">
        <v>635</v>
      </c>
      <c r="D1000" t="s">
        <v>268</v>
      </c>
      <c r="E1000" t="s">
        <v>269</v>
      </c>
      <c r="F1000" s="21">
        <v>36543</v>
      </c>
      <c r="G1000" t="s">
        <v>3319</v>
      </c>
      <c r="H1000" t="s">
        <v>3320</v>
      </c>
      <c r="I1000" t="str">
        <f t="shared" si="15"/>
        <v>Johanna Junker</v>
      </c>
    </row>
    <row r="1001" spans="1:9" x14ac:dyDescent="0.2">
      <c r="A1001" t="s">
        <v>1758</v>
      </c>
      <c r="B1001" t="s">
        <v>1400</v>
      </c>
      <c r="C1001" t="s">
        <v>560</v>
      </c>
      <c r="D1001" t="s">
        <v>268</v>
      </c>
      <c r="E1001" t="s">
        <v>269</v>
      </c>
      <c r="F1001" s="21">
        <v>38150</v>
      </c>
      <c r="G1001" t="s">
        <v>3319</v>
      </c>
      <c r="H1001" t="s">
        <v>3320</v>
      </c>
      <c r="I1001" t="str">
        <f t="shared" si="15"/>
        <v>Carolin Buschei</v>
      </c>
    </row>
    <row r="1002" spans="1:9" x14ac:dyDescent="0.2">
      <c r="A1002" t="s">
        <v>1401</v>
      </c>
      <c r="B1002" t="s">
        <v>511</v>
      </c>
      <c r="C1002" t="s">
        <v>286</v>
      </c>
      <c r="D1002" t="s">
        <v>268</v>
      </c>
      <c r="E1002" t="s">
        <v>278</v>
      </c>
      <c r="F1002" s="21">
        <v>39271</v>
      </c>
      <c r="G1002" t="s">
        <v>3319</v>
      </c>
      <c r="H1002" t="s">
        <v>3320</v>
      </c>
      <c r="I1002" t="str">
        <f t="shared" si="15"/>
        <v>Julian Michel</v>
      </c>
    </row>
    <row r="1003" spans="1:9" x14ac:dyDescent="0.2">
      <c r="A1003" t="s">
        <v>1750</v>
      </c>
      <c r="B1003" t="s">
        <v>1155</v>
      </c>
      <c r="C1003" t="s">
        <v>107</v>
      </c>
      <c r="D1003" t="s">
        <v>268</v>
      </c>
      <c r="E1003" t="s">
        <v>278</v>
      </c>
      <c r="F1003" s="21">
        <v>20375</v>
      </c>
      <c r="G1003" t="s">
        <v>3319</v>
      </c>
      <c r="H1003" t="s">
        <v>3320</v>
      </c>
      <c r="I1003" t="str">
        <f t="shared" si="15"/>
        <v>Martin Thiele</v>
      </c>
    </row>
    <row r="1004" spans="1:9" x14ac:dyDescent="0.2">
      <c r="A1004" t="s">
        <v>1399</v>
      </c>
      <c r="B1004" t="s">
        <v>1400</v>
      </c>
      <c r="C1004" t="s">
        <v>635</v>
      </c>
      <c r="D1004" t="s">
        <v>268</v>
      </c>
      <c r="E1004" t="s">
        <v>269</v>
      </c>
      <c r="F1004" s="21">
        <v>38909</v>
      </c>
      <c r="G1004" t="s">
        <v>3319</v>
      </c>
      <c r="H1004" t="s">
        <v>3320</v>
      </c>
      <c r="I1004" t="str">
        <f t="shared" si="15"/>
        <v>Johanna Buschei</v>
      </c>
    </row>
    <row r="1005" spans="1:9" x14ac:dyDescent="0.2">
      <c r="A1005" t="s">
        <v>1624</v>
      </c>
      <c r="B1005" t="s">
        <v>1625</v>
      </c>
      <c r="C1005" t="s">
        <v>62</v>
      </c>
      <c r="D1005" t="s">
        <v>268</v>
      </c>
      <c r="E1005" t="s">
        <v>269</v>
      </c>
      <c r="F1005" s="21">
        <v>28220</v>
      </c>
      <c r="G1005" t="s">
        <v>3319</v>
      </c>
      <c r="H1005" t="s">
        <v>3320</v>
      </c>
      <c r="I1005" t="str">
        <f t="shared" si="15"/>
        <v>Nadine von Blohn</v>
      </c>
    </row>
    <row r="1006" spans="1:9" x14ac:dyDescent="0.2">
      <c r="A1006" t="s">
        <v>1432</v>
      </c>
      <c r="B1006" t="s">
        <v>1431</v>
      </c>
      <c r="C1006" t="s">
        <v>229</v>
      </c>
      <c r="D1006" t="s">
        <v>268</v>
      </c>
      <c r="E1006" t="s">
        <v>278</v>
      </c>
      <c r="F1006" s="21">
        <v>39313</v>
      </c>
      <c r="G1006" t="s">
        <v>3319</v>
      </c>
      <c r="H1006" t="s">
        <v>3320</v>
      </c>
      <c r="I1006" t="str">
        <f t="shared" si="15"/>
        <v>Jonas Wagner</v>
      </c>
    </row>
    <row r="1007" spans="1:9" x14ac:dyDescent="0.2">
      <c r="A1007" t="s">
        <v>1393</v>
      </c>
      <c r="B1007" t="s">
        <v>1392</v>
      </c>
      <c r="C1007" t="s">
        <v>1394</v>
      </c>
      <c r="D1007" t="s">
        <v>268</v>
      </c>
      <c r="E1007" t="s">
        <v>269</v>
      </c>
      <c r="F1007" s="21">
        <v>38301</v>
      </c>
      <c r="G1007" t="s">
        <v>3319</v>
      </c>
      <c r="H1007" t="s">
        <v>3320</v>
      </c>
      <c r="I1007" t="str">
        <f t="shared" si="15"/>
        <v>Lilly Marie Knobloch</v>
      </c>
    </row>
    <row r="1008" spans="1:9" x14ac:dyDescent="0.2">
      <c r="A1008" t="s">
        <v>3504</v>
      </c>
      <c r="B1008" t="s">
        <v>1397</v>
      </c>
      <c r="C1008" t="s">
        <v>459</v>
      </c>
      <c r="D1008" t="s">
        <v>268</v>
      </c>
      <c r="E1008" t="s">
        <v>278</v>
      </c>
      <c r="F1008" s="21">
        <v>38629</v>
      </c>
      <c r="G1008" t="s">
        <v>3319</v>
      </c>
      <c r="H1008" t="s">
        <v>3320</v>
      </c>
      <c r="I1008" t="str">
        <f t="shared" si="15"/>
        <v>Simon Wilhelm</v>
      </c>
    </row>
    <row r="1009" spans="1:9" x14ac:dyDescent="0.2">
      <c r="A1009" t="s">
        <v>3887</v>
      </c>
      <c r="B1009" t="s">
        <v>109</v>
      </c>
      <c r="C1009" t="s">
        <v>217</v>
      </c>
      <c r="D1009" t="s">
        <v>268</v>
      </c>
      <c r="E1009" t="s">
        <v>278</v>
      </c>
      <c r="F1009" s="21">
        <v>31735</v>
      </c>
      <c r="G1009" t="s">
        <v>3319</v>
      </c>
      <c r="H1009" t="s">
        <v>3320</v>
      </c>
      <c r="I1009" t="str">
        <f t="shared" si="15"/>
        <v>Matthias Hoffmann</v>
      </c>
    </row>
    <row r="1010" spans="1:9" x14ac:dyDescent="0.2">
      <c r="A1010" t="s">
        <v>1560</v>
      </c>
      <c r="B1010" t="s">
        <v>1561</v>
      </c>
      <c r="C1010" t="s">
        <v>453</v>
      </c>
      <c r="D1010" t="s">
        <v>268</v>
      </c>
      <c r="E1010" t="s">
        <v>278</v>
      </c>
      <c r="F1010" s="21">
        <v>37982</v>
      </c>
      <c r="G1010" t="s">
        <v>1562</v>
      </c>
      <c r="H1010" t="s">
        <v>1563</v>
      </c>
      <c r="I1010" t="str">
        <f t="shared" si="15"/>
        <v>Elias Gadinger</v>
      </c>
    </row>
    <row r="1011" spans="1:9" x14ac:dyDescent="0.2">
      <c r="A1011" t="s">
        <v>1815</v>
      </c>
      <c r="B1011" t="s">
        <v>1816</v>
      </c>
      <c r="C1011" t="s">
        <v>1817</v>
      </c>
      <c r="D1011" t="s">
        <v>268</v>
      </c>
      <c r="E1011" t="s">
        <v>269</v>
      </c>
      <c r="F1011" s="21">
        <v>38918</v>
      </c>
      <c r="G1011" t="s">
        <v>1562</v>
      </c>
      <c r="H1011" t="s">
        <v>1563</v>
      </c>
      <c r="I1011" t="str">
        <f t="shared" si="15"/>
        <v>Armine Simonyan</v>
      </c>
    </row>
    <row r="1012" spans="1:9" x14ac:dyDescent="0.2">
      <c r="A1012" t="s">
        <v>1818</v>
      </c>
      <c r="B1012" t="s">
        <v>1251</v>
      </c>
      <c r="C1012" t="s">
        <v>108</v>
      </c>
      <c r="D1012" t="s">
        <v>268</v>
      </c>
      <c r="E1012" t="s">
        <v>278</v>
      </c>
      <c r="F1012" s="21">
        <v>30887</v>
      </c>
      <c r="G1012" t="s">
        <v>1562</v>
      </c>
      <c r="H1012" t="s">
        <v>1563</v>
      </c>
      <c r="I1012" t="str">
        <f t="shared" si="15"/>
        <v>Sebastian Kern</v>
      </c>
    </row>
    <row r="1013" spans="1:9" x14ac:dyDescent="0.2">
      <c r="A1013" t="s">
        <v>1819</v>
      </c>
      <c r="B1013" t="s">
        <v>1820</v>
      </c>
      <c r="C1013" t="s">
        <v>755</v>
      </c>
      <c r="D1013" t="s">
        <v>268</v>
      </c>
      <c r="E1013" t="s">
        <v>278</v>
      </c>
      <c r="F1013" s="21">
        <v>23024</v>
      </c>
      <c r="G1013" t="s">
        <v>1562</v>
      </c>
      <c r="H1013" t="s">
        <v>1563</v>
      </c>
      <c r="I1013" t="str">
        <f t="shared" si="15"/>
        <v>Wolfgang Weynand</v>
      </c>
    </row>
    <row r="1014" spans="1:9" x14ac:dyDescent="0.2">
      <c r="A1014" t="s">
        <v>2659</v>
      </c>
      <c r="B1014" t="s">
        <v>2660</v>
      </c>
      <c r="C1014" t="s">
        <v>91</v>
      </c>
      <c r="D1014" t="s">
        <v>268</v>
      </c>
      <c r="E1014" t="s">
        <v>278</v>
      </c>
      <c r="F1014" s="21">
        <v>31021</v>
      </c>
      <c r="G1014" t="s">
        <v>1562</v>
      </c>
      <c r="H1014" t="s">
        <v>1563</v>
      </c>
      <c r="I1014" t="str">
        <f t="shared" si="15"/>
        <v>Christian Rinck</v>
      </c>
    </row>
    <row r="1015" spans="1:9" x14ac:dyDescent="0.2">
      <c r="A1015" t="s">
        <v>2661</v>
      </c>
      <c r="B1015" t="s">
        <v>1603</v>
      </c>
      <c r="C1015" t="s">
        <v>2662</v>
      </c>
      <c r="D1015" t="s">
        <v>268</v>
      </c>
      <c r="E1015" t="s">
        <v>278</v>
      </c>
      <c r="F1015" s="21">
        <v>20522</v>
      </c>
      <c r="G1015" t="s">
        <v>1562</v>
      </c>
      <c r="H1015" t="s">
        <v>1563</v>
      </c>
      <c r="I1015" t="str">
        <f t="shared" si="15"/>
        <v>Herbert Glaser</v>
      </c>
    </row>
    <row r="1016" spans="1:9" x14ac:dyDescent="0.2">
      <c r="A1016" t="s">
        <v>1821</v>
      </c>
      <c r="B1016" t="s">
        <v>1822</v>
      </c>
      <c r="C1016" t="s">
        <v>1410</v>
      </c>
      <c r="D1016" t="s">
        <v>268</v>
      </c>
      <c r="E1016" t="s">
        <v>278</v>
      </c>
      <c r="F1016" s="21">
        <v>30543</v>
      </c>
      <c r="G1016" t="s">
        <v>1562</v>
      </c>
      <c r="H1016" t="s">
        <v>1563</v>
      </c>
      <c r="I1016" t="str">
        <f t="shared" si="15"/>
        <v>Oliver Bies</v>
      </c>
    </row>
    <row r="1017" spans="1:9" x14ac:dyDescent="0.2">
      <c r="A1017" t="s">
        <v>1823</v>
      </c>
      <c r="B1017" t="s">
        <v>1824</v>
      </c>
      <c r="C1017" t="s">
        <v>999</v>
      </c>
      <c r="D1017" t="s">
        <v>268</v>
      </c>
      <c r="E1017" t="s">
        <v>269</v>
      </c>
      <c r="F1017" s="21">
        <v>19880</v>
      </c>
      <c r="G1017" t="s">
        <v>1562</v>
      </c>
      <c r="H1017" t="s">
        <v>1563</v>
      </c>
      <c r="I1017" t="str">
        <f t="shared" si="15"/>
        <v>Jutta Flicker</v>
      </c>
    </row>
    <row r="1018" spans="1:9" x14ac:dyDescent="0.2">
      <c r="A1018" t="s">
        <v>1825</v>
      </c>
      <c r="B1018" t="s">
        <v>721</v>
      </c>
      <c r="C1018" t="s">
        <v>162</v>
      </c>
      <c r="D1018" t="s">
        <v>268</v>
      </c>
      <c r="E1018" t="s">
        <v>269</v>
      </c>
      <c r="F1018" s="21">
        <v>19755</v>
      </c>
      <c r="G1018" t="s">
        <v>1562</v>
      </c>
      <c r="H1018" t="s">
        <v>1563</v>
      </c>
      <c r="I1018" t="str">
        <f t="shared" si="15"/>
        <v>Brigitte Müller</v>
      </c>
    </row>
    <row r="1019" spans="1:9" x14ac:dyDescent="0.2">
      <c r="A1019" t="s">
        <v>1826</v>
      </c>
      <c r="B1019" t="s">
        <v>1827</v>
      </c>
      <c r="C1019" t="s">
        <v>1828</v>
      </c>
      <c r="D1019" t="s">
        <v>268</v>
      </c>
      <c r="E1019" t="s">
        <v>278</v>
      </c>
      <c r="F1019" s="21">
        <v>24372</v>
      </c>
      <c r="G1019" t="s">
        <v>1562</v>
      </c>
      <c r="H1019" t="s">
        <v>1563</v>
      </c>
      <c r="I1019" t="str">
        <f t="shared" si="15"/>
        <v>Ian Reese</v>
      </c>
    </row>
    <row r="1020" spans="1:9" x14ac:dyDescent="0.2">
      <c r="A1020" t="s">
        <v>1829</v>
      </c>
      <c r="B1020" t="s">
        <v>3011</v>
      </c>
      <c r="C1020" t="s">
        <v>1831</v>
      </c>
      <c r="D1020" t="s">
        <v>268</v>
      </c>
      <c r="E1020" t="s">
        <v>269</v>
      </c>
      <c r="F1020" s="21">
        <v>23170</v>
      </c>
      <c r="G1020" t="s">
        <v>1562</v>
      </c>
      <c r="H1020" t="s">
        <v>1563</v>
      </c>
      <c r="I1020" t="str">
        <f t="shared" si="15"/>
        <v>Wendy Nash-Steer</v>
      </c>
    </row>
    <row r="1021" spans="1:9" x14ac:dyDescent="0.2">
      <c r="A1021" t="s">
        <v>2670</v>
      </c>
      <c r="B1021" t="s">
        <v>2671</v>
      </c>
      <c r="C1021" t="s">
        <v>917</v>
      </c>
      <c r="D1021" t="s">
        <v>268</v>
      </c>
      <c r="E1021" t="s">
        <v>269</v>
      </c>
      <c r="F1021" s="21">
        <v>31301</v>
      </c>
      <c r="G1021" t="s">
        <v>1562</v>
      </c>
      <c r="H1021" t="s">
        <v>1563</v>
      </c>
      <c r="I1021" t="str">
        <f t="shared" si="15"/>
        <v>Sandra Schultz</v>
      </c>
    </row>
    <row r="1022" spans="1:9" x14ac:dyDescent="0.2">
      <c r="A1022" t="s">
        <v>1832</v>
      </c>
      <c r="B1022" t="s">
        <v>721</v>
      </c>
      <c r="C1022" t="s">
        <v>184</v>
      </c>
      <c r="D1022" t="s">
        <v>268</v>
      </c>
      <c r="E1022" t="s">
        <v>278</v>
      </c>
      <c r="F1022" s="21">
        <v>33743</v>
      </c>
      <c r="G1022" t="s">
        <v>1562</v>
      </c>
      <c r="H1022" t="s">
        <v>1563</v>
      </c>
      <c r="I1022" t="str">
        <f t="shared" si="15"/>
        <v>Alexander Müller</v>
      </c>
    </row>
    <row r="1023" spans="1:9" x14ac:dyDescent="0.2">
      <c r="A1023" t="s">
        <v>1833</v>
      </c>
      <c r="B1023" t="s">
        <v>1834</v>
      </c>
      <c r="C1023" t="s">
        <v>193</v>
      </c>
      <c r="D1023" t="s">
        <v>268</v>
      </c>
      <c r="E1023" t="s">
        <v>278</v>
      </c>
      <c r="F1023" s="21">
        <v>21860</v>
      </c>
      <c r="G1023" t="s">
        <v>1562</v>
      </c>
      <c r="H1023" t="s">
        <v>1563</v>
      </c>
      <c r="I1023" t="str">
        <f t="shared" si="15"/>
        <v>Peter Ledergerber</v>
      </c>
    </row>
    <row r="1024" spans="1:9" x14ac:dyDescent="0.2">
      <c r="A1024" t="s">
        <v>1835</v>
      </c>
      <c r="B1024" t="s">
        <v>1836</v>
      </c>
      <c r="C1024" t="s">
        <v>1837</v>
      </c>
      <c r="D1024" t="s">
        <v>268</v>
      </c>
      <c r="E1024" t="s">
        <v>269</v>
      </c>
      <c r="F1024" s="21">
        <v>23327</v>
      </c>
      <c r="G1024" t="s">
        <v>1562</v>
      </c>
      <c r="H1024" t="s">
        <v>1563</v>
      </c>
      <c r="I1024" t="str">
        <f t="shared" si="15"/>
        <v>Carola Straus</v>
      </c>
    </row>
    <row r="1025" spans="1:9" x14ac:dyDescent="0.2">
      <c r="A1025" t="s">
        <v>1838</v>
      </c>
      <c r="B1025" t="s">
        <v>255</v>
      </c>
      <c r="C1025" t="s">
        <v>72</v>
      </c>
      <c r="D1025" t="s">
        <v>268</v>
      </c>
      <c r="E1025" t="s">
        <v>278</v>
      </c>
      <c r="F1025" s="21">
        <v>31318</v>
      </c>
      <c r="G1025" t="s">
        <v>1562</v>
      </c>
      <c r="H1025" t="s">
        <v>1563</v>
      </c>
      <c r="I1025" t="str">
        <f t="shared" si="15"/>
        <v>Pascal Becker</v>
      </c>
    </row>
    <row r="1026" spans="1:9" x14ac:dyDescent="0.2">
      <c r="A1026" t="s">
        <v>2674</v>
      </c>
      <c r="B1026" t="s">
        <v>2675</v>
      </c>
      <c r="C1026" t="s">
        <v>970</v>
      </c>
      <c r="D1026" t="s">
        <v>268</v>
      </c>
      <c r="E1026" t="s">
        <v>278</v>
      </c>
      <c r="F1026" s="21">
        <v>25526</v>
      </c>
      <c r="G1026" t="s">
        <v>1562</v>
      </c>
      <c r="H1026" t="s">
        <v>1563</v>
      </c>
      <c r="I1026" t="str">
        <f t="shared" ref="I1026:I1089" si="16">CONCATENATE(C1026," ",B1026)</f>
        <v>Marco Steppe</v>
      </c>
    </row>
    <row r="1027" spans="1:9" x14ac:dyDescent="0.2">
      <c r="A1027" t="s">
        <v>2676</v>
      </c>
      <c r="B1027" t="s">
        <v>2677</v>
      </c>
      <c r="C1027" t="s">
        <v>1263</v>
      </c>
      <c r="D1027" t="s">
        <v>268</v>
      </c>
      <c r="E1027" t="s">
        <v>269</v>
      </c>
      <c r="F1027" s="21">
        <v>24780</v>
      </c>
      <c r="G1027" t="s">
        <v>1562</v>
      </c>
      <c r="H1027" t="s">
        <v>1563</v>
      </c>
      <c r="I1027" t="str">
        <f t="shared" si="16"/>
        <v>Claudia Dudenhöfer</v>
      </c>
    </row>
    <row r="1028" spans="1:9" x14ac:dyDescent="0.2">
      <c r="A1028" t="s">
        <v>2663</v>
      </c>
      <c r="B1028" t="s">
        <v>2664</v>
      </c>
      <c r="C1028" t="s">
        <v>351</v>
      </c>
      <c r="D1028" t="s">
        <v>268</v>
      </c>
      <c r="E1028" t="s">
        <v>278</v>
      </c>
      <c r="F1028" s="21">
        <v>23176</v>
      </c>
      <c r="G1028" t="s">
        <v>1562</v>
      </c>
      <c r="H1028" t="s">
        <v>1563</v>
      </c>
      <c r="I1028" t="str">
        <f t="shared" si="16"/>
        <v>Bernhard Eck</v>
      </c>
    </row>
    <row r="1029" spans="1:9" x14ac:dyDescent="0.2">
      <c r="A1029" t="s">
        <v>2665</v>
      </c>
      <c r="B1029" t="s">
        <v>2666</v>
      </c>
      <c r="C1029" t="s">
        <v>2667</v>
      </c>
      <c r="D1029" t="s">
        <v>268</v>
      </c>
      <c r="E1029" t="s">
        <v>278</v>
      </c>
      <c r="F1029" s="21">
        <v>20895</v>
      </c>
      <c r="G1029" t="s">
        <v>1562</v>
      </c>
      <c r="H1029" t="s">
        <v>1563</v>
      </c>
      <c r="I1029" t="str">
        <f t="shared" si="16"/>
        <v>Petro Eisinger</v>
      </c>
    </row>
    <row r="1030" spans="1:9" x14ac:dyDescent="0.2">
      <c r="A1030" t="s">
        <v>1839</v>
      </c>
      <c r="B1030" t="s">
        <v>101</v>
      </c>
      <c r="C1030" t="s">
        <v>1840</v>
      </c>
      <c r="D1030" t="s">
        <v>268</v>
      </c>
      <c r="E1030" t="s">
        <v>269</v>
      </c>
      <c r="F1030" s="21">
        <v>32625</v>
      </c>
      <c r="G1030" t="s">
        <v>1562</v>
      </c>
      <c r="H1030" t="s">
        <v>1563</v>
      </c>
      <c r="I1030" t="str">
        <f t="shared" si="16"/>
        <v>Elena Bauer</v>
      </c>
    </row>
    <row r="1031" spans="1:9" x14ac:dyDescent="0.2">
      <c r="A1031" t="s">
        <v>1841</v>
      </c>
      <c r="B1031" t="s">
        <v>1251</v>
      </c>
      <c r="C1031" t="s">
        <v>1842</v>
      </c>
      <c r="D1031" t="s">
        <v>268</v>
      </c>
      <c r="E1031" t="s">
        <v>269</v>
      </c>
      <c r="F1031" s="21">
        <v>32112</v>
      </c>
      <c r="G1031" t="s">
        <v>1562</v>
      </c>
      <c r="H1031" t="s">
        <v>1563</v>
      </c>
      <c r="I1031" t="str">
        <f t="shared" si="16"/>
        <v>Kristina Kern</v>
      </c>
    </row>
    <row r="1032" spans="1:9" x14ac:dyDescent="0.2">
      <c r="A1032" t="s">
        <v>1843</v>
      </c>
      <c r="B1032" t="s">
        <v>223</v>
      </c>
      <c r="C1032" t="s">
        <v>164</v>
      </c>
      <c r="D1032" t="s">
        <v>268</v>
      </c>
      <c r="E1032" t="s">
        <v>278</v>
      </c>
      <c r="F1032" s="21">
        <v>30014</v>
      </c>
      <c r="G1032" t="s">
        <v>1562</v>
      </c>
      <c r="H1032" t="s">
        <v>1563</v>
      </c>
      <c r="I1032" t="str">
        <f t="shared" si="16"/>
        <v>Thomas Kaiser</v>
      </c>
    </row>
    <row r="1033" spans="1:9" x14ac:dyDescent="0.2">
      <c r="A1033" t="s">
        <v>1844</v>
      </c>
      <c r="B1033" t="s">
        <v>1845</v>
      </c>
      <c r="C1033" t="s">
        <v>286</v>
      </c>
      <c r="D1033" t="s">
        <v>268</v>
      </c>
      <c r="E1033" t="s">
        <v>278</v>
      </c>
      <c r="F1033" s="21">
        <v>32216</v>
      </c>
      <c r="G1033" t="s">
        <v>1562</v>
      </c>
      <c r="H1033" t="s">
        <v>1563</v>
      </c>
      <c r="I1033" t="str">
        <f t="shared" si="16"/>
        <v>Julian Machinek</v>
      </c>
    </row>
    <row r="1034" spans="1:9" x14ac:dyDescent="0.2">
      <c r="A1034" t="s">
        <v>1846</v>
      </c>
      <c r="B1034" t="s">
        <v>1830</v>
      </c>
      <c r="C1034" t="s">
        <v>118</v>
      </c>
      <c r="D1034" t="s">
        <v>574</v>
      </c>
      <c r="E1034" t="s">
        <v>278</v>
      </c>
      <c r="F1034" s="21">
        <v>35989</v>
      </c>
      <c r="G1034" t="s">
        <v>1562</v>
      </c>
      <c r="H1034" t="s">
        <v>1563</v>
      </c>
      <c r="I1034" t="str">
        <f t="shared" si="16"/>
        <v>Daniel Scardifield</v>
      </c>
    </row>
    <row r="1035" spans="1:9" x14ac:dyDescent="0.2">
      <c r="A1035" t="s">
        <v>1847</v>
      </c>
      <c r="B1035" t="s">
        <v>44</v>
      </c>
      <c r="C1035" t="s">
        <v>156</v>
      </c>
      <c r="D1035" t="s">
        <v>268</v>
      </c>
      <c r="E1035" t="s">
        <v>269</v>
      </c>
      <c r="F1035" s="21">
        <v>37739</v>
      </c>
      <c r="G1035" t="s">
        <v>1562</v>
      </c>
      <c r="H1035" t="s">
        <v>1563</v>
      </c>
      <c r="I1035" t="str">
        <f t="shared" si="16"/>
        <v>Franziska Metz</v>
      </c>
    </row>
    <row r="1036" spans="1:9" x14ac:dyDescent="0.2">
      <c r="A1036" t="s">
        <v>1848</v>
      </c>
      <c r="B1036" t="s">
        <v>1561</v>
      </c>
      <c r="C1036" t="s">
        <v>755</v>
      </c>
      <c r="D1036" t="s">
        <v>268</v>
      </c>
      <c r="E1036" t="s">
        <v>278</v>
      </c>
      <c r="F1036" s="21">
        <v>21454</v>
      </c>
      <c r="G1036" t="s">
        <v>1562</v>
      </c>
      <c r="H1036" t="s">
        <v>1563</v>
      </c>
      <c r="I1036" t="str">
        <f t="shared" si="16"/>
        <v>Wolfgang Gadinger</v>
      </c>
    </row>
    <row r="1037" spans="1:9" x14ac:dyDescent="0.2">
      <c r="A1037" t="s">
        <v>1849</v>
      </c>
      <c r="B1037" t="s">
        <v>1850</v>
      </c>
      <c r="C1037" t="s">
        <v>91</v>
      </c>
      <c r="D1037" t="s">
        <v>268</v>
      </c>
      <c r="E1037" t="s">
        <v>278</v>
      </c>
      <c r="F1037" s="21">
        <v>29749</v>
      </c>
      <c r="G1037" t="s">
        <v>1562</v>
      </c>
      <c r="H1037" t="s">
        <v>1563</v>
      </c>
      <c r="I1037" t="str">
        <f t="shared" si="16"/>
        <v>Christian Eichenlaub</v>
      </c>
    </row>
    <row r="1038" spans="1:9" x14ac:dyDescent="0.2">
      <c r="A1038" t="s">
        <v>1851</v>
      </c>
      <c r="B1038" t="s">
        <v>2132</v>
      </c>
      <c r="C1038" t="s">
        <v>170</v>
      </c>
      <c r="D1038" t="s">
        <v>268</v>
      </c>
      <c r="E1038" t="s">
        <v>269</v>
      </c>
      <c r="F1038" s="21">
        <v>32195</v>
      </c>
      <c r="G1038" t="s">
        <v>1562</v>
      </c>
      <c r="H1038" t="s">
        <v>1563</v>
      </c>
      <c r="I1038" t="str">
        <f t="shared" si="16"/>
        <v>Katharina Werling</v>
      </c>
    </row>
    <row r="1039" spans="1:9" x14ac:dyDescent="0.2">
      <c r="A1039" t="s">
        <v>1852</v>
      </c>
      <c r="B1039" t="s">
        <v>1533</v>
      </c>
      <c r="C1039" t="s">
        <v>102</v>
      </c>
      <c r="D1039" t="s">
        <v>268</v>
      </c>
      <c r="E1039" t="s">
        <v>278</v>
      </c>
      <c r="F1039" s="21">
        <v>28579</v>
      </c>
      <c r="G1039" t="s">
        <v>1562</v>
      </c>
      <c r="H1039" t="s">
        <v>1563</v>
      </c>
      <c r="I1039" t="str">
        <f t="shared" si="16"/>
        <v>Markus Diehl</v>
      </c>
    </row>
    <row r="1040" spans="1:9" x14ac:dyDescent="0.2">
      <c r="A1040" t="s">
        <v>1853</v>
      </c>
      <c r="B1040" t="s">
        <v>1854</v>
      </c>
      <c r="C1040" t="s">
        <v>924</v>
      </c>
      <c r="D1040" t="s">
        <v>268</v>
      </c>
      <c r="E1040" t="s">
        <v>269</v>
      </c>
      <c r="F1040" s="21">
        <v>30322</v>
      </c>
      <c r="G1040" t="s">
        <v>1562</v>
      </c>
      <c r="H1040" t="s">
        <v>1563</v>
      </c>
      <c r="I1040" t="str">
        <f t="shared" si="16"/>
        <v>Milena Eichenlaub-Cieciure</v>
      </c>
    </row>
    <row r="1041" spans="1:9" x14ac:dyDescent="0.2">
      <c r="A1041" t="s">
        <v>1855</v>
      </c>
      <c r="B1041" t="s">
        <v>1856</v>
      </c>
      <c r="C1041" t="s">
        <v>1857</v>
      </c>
      <c r="D1041" t="s">
        <v>268</v>
      </c>
      <c r="E1041" t="s">
        <v>269</v>
      </c>
      <c r="F1041" s="21">
        <v>38534</v>
      </c>
      <c r="G1041" t="s">
        <v>1562</v>
      </c>
      <c r="H1041" t="s">
        <v>1563</v>
      </c>
      <c r="I1041" t="str">
        <f t="shared" si="16"/>
        <v>Anusika Thirunavukkarasu</v>
      </c>
    </row>
    <row r="1042" spans="1:9" x14ac:dyDescent="0.2">
      <c r="A1042" t="s">
        <v>1858</v>
      </c>
      <c r="B1042" t="s">
        <v>464</v>
      </c>
      <c r="C1042" t="s">
        <v>1859</v>
      </c>
      <c r="D1042" t="s">
        <v>268</v>
      </c>
      <c r="E1042" t="s">
        <v>269</v>
      </c>
      <c r="F1042" s="21">
        <v>36216</v>
      </c>
      <c r="G1042" t="s">
        <v>1562</v>
      </c>
      <c r="H1042" t="s">
        <v>1563</v>
      </c>
      <c r="I1042" t="str">
        <f t="shared" si="16"/>
        <v>Doreen Uhle</v>
      </c>
    </row>
    <row r="1043" spans="1:9" x14ac:dyDescent="0.2">
      <c r="A1043" t="s">
        <v>1860</v>
      </c>
      <c r="B1043" t="s">
        <v>1861</v>
      </c>
      <c r="C1043" t="s">
        <v>1763</v>
      </c>
      <c r="D1043" t="s">
        <v>268</v>
      </c>
      <c r="E1043" t="s">
        <v>269</v>
      </c>
      <c r="F1043" s="21">
        <v>36387</v>
      </c>
      <c r="G1043" t="s">
        <v>1562</v>
      </c>
      <c r="H1043" t="s">
        <v>1563</v>
      </c>
      <c r="I1043" t="str">
        <f t="shared" si="16"/>
        <v>Marie Förderer</v>
      </c>
    </row>
    <row r="1044" spans="1:9" x14ac:dyDescent="0.2">
      <c r="A1044" t="s">
        <v>2680</v>
      </c>
      <c r="B1044" t="s">
        <v>2681</v>
      </c>
      <c r="C1044" t="s">
        <v>2682</v>
      </c>
      <c r="D1044" t="s">
        <v>268</v>
      </c>
      <c r="E1044" t="s">
        <v>278</v>
      </c>
      <c r="F1044" s="21">
        <v>37748</v>
      </c>
      <c r="G1044" t="s">
        <v>1562</v>
      </c>
      <c r="H1044" t="s">
        <v>1563</v>
      </c>
      <c r="I1044" t="str">
        <f t="shared" si="16"/>
        <v>Lorenzo Dummentschitisch</v>
      </c>
    </row>
    <row r="1045" spans="1:9" x14ac:dyDescent="0.2">
      <c r="A1045" t="s">
        <v>1862</v>
      </c>
      <c r="B1045" t="s">
        <v>1863</v>
      </c>
      <c r="C1045" t="s">
        <v>108</v>
      </c>
      <c r="D1045" t="s">
        <v>268</v>
      </c>
      <c r="E1045" t="s">
        <v>278</v>
      </c>
      <c r="F1045" s="21">
        <v>31496</v>
      </c>
      <c r="G1045" t="s">
        <v>1562</v>
      </c>
      <c r="H1045" t="s">
        <v>1563</v>
      </c>
      <c r="I1045" t="str">
        <f t="shared" si="16"/>
        <v>Sebastian Lenhard</v>
      </c>
    </row>
    <row r="1046" spans="1:9" x14ac:dyDescent="0.2">
      <c r="A1046" t="s">
        <v>1864</v>
      </c>
      <c r="B1046" t="s">
        <v>107</v>
      </c>
      <c r="C1046" t="s">
        <v>59</v>
      </c>
      <c r="D1046" t="s">
        <v>268</v>
      </c>
      <c r="E1046" t="s">
        <v>269</v>
      </c>
      <c r="F1046" s="21">
        <v>31947</v>
      </c>
      <c r="G1046" t="s">
        <v>1562</v>
      </c>
      <c r="H1046" t="s">
        <v>1563</v>
      </c>
      <c r="I1046" t="str">
        <f t="shared" si="16"/>
        <v>Daniela Martin</v>
      </c>
    </row>
    <row r="1047" spans="1:9" x14ac:dyDescent="0.2">
      <c r="A1047" t="s">
        <v>1865</v>
      </c>
      <c r="B1047" t="s">
        <v>1021</v>
      </c>
      <c r="C1047" t="s">
        <v>1031</v>
      </c>
      <c r="D1047" t="s">
        <v>268</v>
      </c>
      <c r="E1047" t="s">
        <v>278</v>
      </c>
      <c r="F1047" s="21">
        <v>30121</v>
      </c>
      <c r="G1047" t="s">
        <v>1562</v>
      </c>
      <c r="H1047" t="s">
        <v>1563</v>
      </c>
      <c r="I1047" t="str">
        <f t="shared" si="16"/>
        <v>Marcus Hofmann</v>
      </c>
    </row>
    <row r="1048" spans="1:9" x14ac:dyDescent="0.2">
      <c r="A1048" t="s">
        <v>2683</v>
      </c>
      <c r="B1048" t="s">
        <v>1021</v>
      </c>
      <c r="C1048" t="s">
        <v>917</v>
      </c>
      <c r="D1048" t="s">
        <v>268</v>
      </c>
      <c r="E1048" t="s">
        <v>269</v>
      </c>
      <c r="F1048" s="21">
        <v>31587</v>
      </c>
      <c r="G1048" t="s">
        <v>1562</v>
      </c>
      <c r="H1048" t="s">
        <v>1563</v>
      </c>
      <c r="I1048" t="str">
        <f t="shared" si="16"/>
        <v>Sandra Hofmann</v>
      </c>
    </row>
    <row r="1049" spans="1:9" x14ac:dyDescent="0.2">
      <c r="A1049" t="s">
        <v>1866</v>
      </c>
      <c r="B1049" t="s">
        <v>1850</v>
      </c>
      <c r="C1049" t="s">
        <v>1867</v>
      </c>
      <c r="D1049" t="s">
        <v>268</v>
      </c>
      <c r="E1049" t="s">
        <v>278</v>
      </c>
      <c r="F1049" s="21">
        <v>28004</v>
      </c>
      <c r="G1049" t="s">
        <v>1562</v>
      </c>
      <c r="H1049" t="s">
        <v>1563</v>
      </c>
      <c r="I1049" t="str">
        <f t="shared" si="16"/>
        <v>Patrik Eichenlaub</v>
      </c>
    </row>
    <row r="1050" spans="1:9" x14ac:dyDescent="0.2">
      <c r="A1050" t="s">
        <v>1868</v>
      </c>
      <c r="B1050" t="s">
        <v>1869</v>
      </c>
      <c r="C1050" t="s">
        <v>1870</v>
      </c>
      <c r="D1050" t="s">
        <v>268</v>
      </c>
      <c r="E1050" t="s">
        <v>278</v>
      </c>
      <c r="F1050" s="21">
        <v>33529</v>
      </c>
      <c r="G1050" t="s">
        <v>1562</v>
      </c>
      <c r="H1050" t="s">
        <v>1563</v>
      </c>
      <c r="I1050" t="str">
        <f t="shared" si="16"/>
        <v>Fabio Götz</v>
      </c>
    </row>
    <row r="1051" spans="1:9" x14ac:dyDescent="0.2">
      <c r="A1051" t="s">
        <v>1871</v>
      </c>
      <c r="B1051" t="s">
        <v>1212</v>
      </c>
      <c r="C1051" t="s">
        <v>113</v>
      </c>
      <c r="D1051" t="s">
        <v>268</v>
      </c>
      <c r="E1051" t="s">
        <v>278</v>
      </c>
      <c r="F1051" s="21">
        <v>29289</v>
      </c>
      <c r="G1051" t="s">
        <v>1562</v>
      </c>
      <c r="H1051" t="s">
        <v>1563</v>
      </c>
      <c r="I1051" t="str">
        <f t="shared" si="16"/>
        <v>Andre Arnold</v>
      </c>
    </row>
    <row r="1052" spans="1:9" x14ac:dyDescent="0.2">
      <c r="A1052" t="s">
        <v>2684</v>
      </c>
      <c r="B1052" t="s">
        <v>721</v>
      </c>
      <c r="C1052" t="s">
        <v>443</v>
      </c>
      <c r="D1052" t="s">
        <v>268</v>
      </c>
      <c r="E1052" t="s">
        <v>278</v>
      </c>
      <c r="F1052" s="21">
        <v>22623</v>
      </c>
      <c r="G1052" t="s">
        <v>1562</v>
      </c>
      <c r="H1052" t="s">
        <v>1563</v>
      </c>
      <c r="I1052" t="str">
        <f t="shared" si="16"/>
        <v>Dieter Müller</v>
      </c>
    </row>
    <row r="1053" spans="1:9" x14ac:dyDescent="0.2">
      <c r="A1053" t="s">
        <v>2686</v>
      </c>
      <c r="B1053" t="s">
        <v>2687</v>
      </c>
      <c r="C1053" t="s">
        <v>1583</v>
      </c>
      <c r="D1053" t="s">
        <v>268</v>
      </c>
      <c r="E1053" t="s">
        <v>278</v>
      </c>
      <c r="F1053" s="21">
        <v>25997</v>
      </c>
      <c r="G1053" t="s">
        <v>1562</v>
      </c>
      <c r="H1053" t="s">
        <v>1563</v>
      </c>
      <c r="I1053" t="str">
        <f t="shared" si="16"/>
        <v>Roman Baron</v>
      </c>
    </row>
    <row r="1054" spans="1:9" x14ac:dyDescent="0.2">
      <c r="A1054" t="s">
        <v>1872</v>
      </c>
      <c r="B1054" t="s">
        <v>1873</v>
      </c>
      <c r="C1054" t="s">
        <v>217</v>
      </c>
      <c r="D1054" t="s">
        <v>268</v>
      </c>
      <c r="E1054" t="s">
        <v>278</v>
      </c>
      <c r="F1054" s="21">
        <v>31312</v>
      </c>
      <c r="G1054" t="s">
        <v>1562</v>
      </c>
      <c r="H1054" t="s">
        <v>1563</v>
      </c>
      <c r="I1054" t="str">
        <f t="shared" si="16"/>
        <v>Matthias Baum</v>
      </c>
    </row>
    <row r="1055" spans="1:9" x14ac:dyDescent="0.2">
      <c r="A1055" t="s">
        <v>1874</v>
      </c>
      <c r="B1055" t="s">
        <v>1875</v>
      </c>
      <c r="C1055" t="s">
        <v>222</v>
      </c>
      <c r="D1055" t="s">
        <v>268</v>
      </c>
      <c r="E1055" t="s">
        <v>278</v>
      </c>
      <c r="F1055" s="21">
        <v>38387</v>
      </c>
      <c r="G1055" t="s">
        <v>1562</v>
      </c>
      <c r="H1055" t="s">
        <v>1563</v>
      </c>
      <c r="I1055" t="str">
        <f t="shared" si="16"/>
        <v>Lukas Nagler</v>
      </c>
    </row>
    <row r="1056" spans="1:9" x14ac:dyDescent="0.2">
      <c r="A1056" t="s">
        <v>1877</v>
      </c>
      <c r="B1056" t="s">
        <v>1878</v>
      </c>
      <c r="C1056" t="s">
        <v>1341</v>
      </c>
      <c r="D1056" t="s">
        <v>268</v>
      </c>
      <c r="E1056" t="s">
        <v>278</v>
      </c>
      <c r="F1056" s="21">
        <v>38472</v>
      </c>
      <c r="G1056" t="s">
        <v>1562</v>
      </c>
      <c r="H1056" t="s">
        <v>1563</v>
      </c>
      <c r="I1056" t="str">
        <f t="shared" si="16"/>
        <v>Jannis Düthorn</v>
      </c>
    </row>
    <row r="1057" spans="1:9" x14ac:dyDescent="0.2">
      <c r="A1057" t="s">
        <v>2688</v>
      </c>
      <c r="B1057" t="s">
        <v>2689</v>
      </c>
      <c r="C1057" t="s">
        <v>2185</v>
      </c>
      <c r="D1057" t="s">
        <v>268</v>
      </c>
      <c r="E1057" t="s">
        <v>278</v>
      </c>
      <c r="F1057" s="21">
        <v>36925</v>
      </c>
      <c r="G1057" t="s">
        <v>1562</v>
      </c>
      <c r="H1057" t="s">
        <v>1563</v>
      </c>
      <c r="I1057" t="str">
        <f t="shared" si="16"/>
        <v>Raphael Birg</v>
      </c>
    </row>
    <row r="1058" spans="1:9" x14ac:dyDescent="0.2">
      <c r="A1058" t="s">
        <v>2690</v>
      </c>
      <c r="B1058" t="s">
        <v>1906</v>
      </c>
      <c r="C1058" t="s">
        <v>948</v>
      </c>
      <c r="D1058" t="s">
        <v>268</v>
      </c>
      <c r="E1058" t="s">
        <v>278</v>
      </c>
      <c r="F1058" s="21">
        <v>38566</v>
      </c>
      <c r="G1058" t="s">
        <v>1562</v>
      </c>
      <c r="H1058" t="s">
        <v>1563</v>
      </c>
      <c r="I1058" t="str">
        <f t="shared" si="16"/>
        <v>Leo Behret</v>
      </c>
    </row>
    <row r="1059" spans="1:9" x14ac:dyDescent="0.2">
      <c r="A1059" t="s">
        <v>2696</v>
      </c>
      <c r="B1059" t="s">
        <v>2697</v>
      </c>
      <c r="C1059" t="s">
        <v>89</v>
      </c>
      <c r="D1059" t="s">
        <v>268</v>
      </c>
      <c r="E1059" t="s">
        <v>278</v>
      </c>
      <c r="F1059" s="21">
        <v>33629</v>
      </c>
      <c r="G1059" t="s">
        <v>1562</v>
      </c>
      <c r="H1059" t="s">
        <v>1563</v>
      </c>
      <c r="I1059" t="str">
        <f t="shared" si="16"/>
        <v>Andreas Graf</v>
      </c>
    </row>
    <row r="1060" spans="1:9" x14ac:dyDescent="0.2">
      <c r="A1060" t="s">
        <v>2691</v>
      </c>
      <c r="B1060" t="s">
        <v>2692</v>
      </c>
      <c r="C1060" t="s">
        <v>970</v>
      </c>
      <c r="D1060" t="s">
        <v>268</v>
      </c>
      <c r="E1060" t="s">
        <v>278</v>
      </c>
      <c r="F1060" s="21">
        <v>37637</v>
      </c>
      <c r="G1060" t="s">
        <v>1562</v>
      </c>
      <c r="H1060" t="s">
        <v>1563</v>
      </c>
      <c r="I1060" t="str">
        <f t="shared" si="16"/>
        <v>Marco Feldner</v>
      </c>
    </row>
    <row r="1061" spans="1:9" x14ac:dyDescent="0.2">
      <c r="A1061" t="s">
        <v>2693</v>
      </c>
      <c r="B1061" t="s">
        <v>2694</v>
      </c>
      <c r="C1061" t="s">
        <v>2695</v>
      </c>
      <c r="D1061" t="s">
        <v>268</v>
      </c>
      <c r="E1061" t="s">
        <v>278</v>
      </c>
      <c r="F1061" s="21">
        <v>38495</v>
      </c>
      <c r="G1061" t="s">
        <v>1562</v>
      </c>
      <c r="H1061" t="s">
        <v>1563</v>
      </c>
      <c r="I1061" t="str">
        <f t="shared" si="16"/>
        <v>Jona Kammer</v>
      </c>
    </row>
    <row r="1062" spans="1:9" x14ac:dyDescent="0.2">
      <c r="A1062" t="s">
        <v>3010</v>
      </c>
      <c r="B1062" t="s">
        <v>3009</v>
      </c>
      <c r="C1062" t="s">
        <v>1397</v>
      </c>
      <c r="D1062" t="s">
        <v>268</v>
      </c>
      <c r="E1062" t="s">
        <v>278</v>
      </c>
      <c r="F1062" s="21">
        <v>31974</v>
      </c>
      <c r="G1062" t="s">
        <v>1562</v>
      </c>
      <c r="H1062" t="s">
        <v>1563</v>
      </c>
      <c r="I1062" t="str">
        <f t="shared" si="16"/>
        <v>Wilhelm Zemla</v>
      </c>
    </row>
    <row r="1063" spans="1:9" x14ac:dyDescent="0.2">
      <c r="A1063" t="s">
        <v>3008</v>
      </c>
      <c r="B1063" t="s">
        <v>1820</v>
      </c>
      <c r="C1063" t="s">
        <v>110</v>
      </c>
      <c r="D1063" t="s">
        <v>268</v>
      </c>
      <c r="E1063" t="s">
        <v>278</v>
      </c>
      <c r="F1063" s="21">
        <v>32535</v>
      </c>
      <c r="G1063" t="s">
        <v>1562</v>
      </c>
      <c r="H1063" t="s">
        <v>1563</v>
      </c>
      <c r="I1063" t="str">
        <f t="shared" si="16"/>
        <v>Michael Weynand</v>
      </c>
    </row>
    <row r="1064" spans="1:9" x14ac:dyDescent="0.2">
      <c r="A1064" t="s">
        <v>3007</v>
      </c>
      <c r="B1064" t="s">
        <v>3006</v>
      </c>
      <c r="C1064" t="s">
        <v>209</v>
      </c>
      <c r="D1064" t="s">
        <v>268</v>
      </c>
      <c r="E1064" t="s">
        <v>278</v>
      </c>
      <c r="F1064" s="21">
        <v>29894</v>
      </c>
      <c r="G1064" t="s">
        <v>1562</v>
      </c>
      <c r="H1064" t="s">
        <v>1563</v>
      </c>
      <c r="I1064" t="str">
        <f t="shared" si="16"/>
        <v>Jan Gerloff</v>
      </c>
    </row>
    <row r="1065" spans="1:9" x14ac:dyDescent="0.2">
      <c r="A1065" t="s">
        <v>832</v>
      </c>
      <c r="B1065" t="s">
        <v>485</v>
      </c>
      <c r="C1065" t="s">
        <v>108</v>
      </c>
      <c r="D1065" t="s">
        <v>268</v>
      </c>
      <c r="E1065" t="s">
        <v>278</v>
      </c>
      <c r="F1065" s="21">
        <v>32267</v>
      </c>
      <c r="G1065" t="s">
        <v>1562</v>
      </c>
      <c r="H1065" t="s">
        <v>1563</v>
      </c>
      <c r="I1065" t="str">
        <f t="shared" si="16"/>
        <v>Sebastian Collet</v>
      </c>
    </row>
    <row r="1066" spans="1:9" x14ac:dyDescent="0.2">
      <c r="A1066" t="s">
        <v>3005</v>
      </c>
      <c r="B1066" t="s">
        <v>2664</v>
      </c>
      <c r="C1066" t="s">
        <v>3004</v>
      </c>
      <c r="D1066" t="s">
        <v>268</v>
      </c>
      <c r="E1066" t="s">
        <v>278</v>
      </c>
      <c r="F1066" s="21">
        <v>24744</v>
      </c>
      <c r="G1066" t="s">
        <v>1562</v>
      </c>
      <c r="H1066" t="s">
        <v>1563</v>
      </c>
      <c r="I1066" t="str">
        <f t="shared" si="16"/>
        <v>Karl-Michael Eck</v>
      </c>
    </row>
    <row r="1067" spans="1:9" x14ac:dyDescent="0.2">
      <c r="A1067" t="s">
        <v>3232</v>
      </c>
      <c r="B1067" t="s">
        <v>240</v>
      </c>
      <c r="C1067" t="s">
        <v>203</v>
      </c>
      <c r="D1067" t="s">
        <v>268</v>
      </c>
      <c r="E1067" t="s">
        <v>278</v>
      </c>
      <c r="F1067" s="21">
        <v>40888</v>
      </c>
      <c r="G1067" t="s">
        <v>1562</v>
      </c>
      <c r="H1067" t="s">
        <v>1563</v>
      </c>
      <c r="I1067" t="str">
        <f t="shared" si="16"/>
        <v>Tim Adam</v>
      </c>
    </row>
    <row r="1068" spans="1:9" x14ac:dyDescent="0.2">
      <c r="A1068" t="s">
        <v>3233</v>
      </c>
      <c r="B1068" t="s">
        <v>1561</v>
      </c>
      <c r="C1068" t="s">
        <v>776</v>
      </c>
      <c r="D1068" t="s">
        <v>268</v>
      </c>
      <c r="E1068" t="s">
        <v>278</v>
      </c>
      <c r="F1068" s="21">
        <v>40318</v>
      </c>
      <c r="G1068" t="s">
        <v>1562</v>
      </c>
      <c r="H1068" t="s">
        <v>1563</v>
      </c>
      <c r="I1068" t="str">
        <f t="shared" si="16"/>
        <v>Paul Gadinger</v>
      </c>
    </row>
    <row r="1069" spans="1:9" x14ac:dyDescent="0.2">
      <c r="A1069" t="s">
        <v>3234</v>
      </c>
      <c r="B1069" t="s">
        <v>2618</v>
      </c>
      <c r="C1069" t="s">
        <v>343</v>
      </c>
      <c r="D1069" t="s">
        <v>268</v>
      </c>
      <c r="E1069" t="s">
        <v>278</v>
      </c>
      <c r="F1069" s="21">
        <v>40245</v>
      </c>
      <c r="G1069" t="s">
        <v>1562</v>
      </c>
      <c r="H1069" t="s">
        <v>1563</v>
      </c>
      <c r="I1069" t="str">
        <f t="shared" si="16"/>
        <v>Ben Sommer</v>
      </c>
    </row>
    <row r="1070" spans="1:9" x14ac:dyDescent="0.2">
      <c r="A1070" t="s">
        <v>3235</v>
      </c>
      <c r="B1070" t="s">
        <v>1032</v>
      </c>
      <c r="C1070" t="s">
        <v>1412</v>
      </c>
      <c r="D1070" t="s">
        <v>268</v>
      </c>
      <c r="E1070" t="s">
        <v>278</v>
      </c>
      <c r="F1070" s="21">
        <v>40019</v>
      </c>
      <c r="G1070" t="s">
        <v>1562</v>
      </c>
      <c r="H1070" t="s">
        <v>1563</v>
      </c>
      <c r="I1070" t="str">
        <f t="shared" si="16"/>
        <v>Jakob Kuhn</v>
      </c>
    </row>
    <row r="1071" spans="1:9" x14ac:dyDescent="0.2">
      <c r="A1071" t="s">
        <v>3236</v>
      </c>
      <c r="B1071" t="s">
        <v>1869</v>
      </c>
      <c r="C1071" t="s">
        <v>1412</v>
      </c>
      <c r="D1071" t="s">
        <v>268</v>
      </c>
      <c r="E1071" t="s">
        <v>278</v>
      </c>
      <c r="F1071" s="21">
        <v>39803</v>
      </c>
      <c r="G1071" t="s">
        <v>1562</v>
      </c>
      <c r="H1071" t="s">
        <v>1563</v>
      </c>
      <c r="I1071" t="str">
        <f t="shared" si="16"/>
        <v>Jakob Götz</v>
      </c>
    </row>
    <row r="1072" spans="1:9" x14ac:dyDescent="0.2">
      <c r="A1072" t="s">
        <v>3237</v>
      </c>
      <c r="B1072" t="s">
        <v>3238</v>
      </c>
      <c r="C1072" t="s">
        <v>2770</v>
      </c>
      <c r="D1072" t="s">
        <v>268</v>
      </c>
      <c r="E1072" t="s">
        <v>269</v>
      </c>
      <c r="F1072" s="21">
        <v>39064</v>
      </c>
      <c r="G1072" t="s">
        <v>1562</v>
      </c>
      <c r="H1072" t="s">
        <v>1563</v>
      </c>
      <c r="I1072" t="str">
        <f t="shared" si="16"/>
        <v>Lina Jäger</v>
      </c>
    </row>
    <row r="1073" spans="1:9" x14ac:dyDescent="0.2">
      <c r="A1073" t="s">
        <v>1941</v>
      </c>
      <c r="B1073" t="s">
        <v>1942</v>
      </c>
      <c r="C1073" t="s">
        <v>123</v>
      </c>
      <c r="D1073" t="s">
        <v>268</v>
      </c>
      <c r="E1073" t="s">
        <v>278</v>
      </c>
      <c r="F1073" s="21">
        <v>38862</v>
      </c>
      <c r="G1073" t="s">
        <v>1562</v>
      </c>
      <c r="H1073" t="s">
        <v>1563</v>
      </c>
      <c r="I1073" t="str">
        <f t="shared" si="16"/>
        <v>Luca Bentz</v>
      </c>
    </row>
    <row r="1074" spans="1:9" x14ac:dyDescent="0.2">
      <c r="A1074" t="s">
        <v>3239</v>
      </c>
      <c r="B1074" t="s">
        <v>2746</v>
      </c>
      <c r="C1074" t="s">
        <v>118</v>
      </c>
      <c r="D1074" t="s">
        <v>268</v>
      </c>
      <c r="E1074" t="s">
        <v>278</v>
      </c>
      <c r="F1074" s="21">
        <v>32696</v>
      </c>
      <c r="G1074" t="s">
        <v>1562</v>
      </c>
      <c r="H1074" t="s">
        <v>1563</v>
      </c>
      <c r="I1074" t="str">
        <f t="shared" si="16"/>
        <v>Daniel Münch</v>
      </c>
    </row>
    <row r="1075" spans="1:9" x14ac:dyDescent="0.2">
      <c r="A1075" t="s">
        <v>3240</v>
      </c>
      <c r="B1075" t="s">
        <v>3241</v>
      </c>
      <c r="C1075" t="s">
        <v>322</v>
      </c>
      <c r="D1075" t="s">
        <v>268</v>
      </c>
      <c r="E1075" t="s">
        <v>269</v>
      </c>
      <c r="F1075" s="21">
        <v>37981</v>
      </c>
      <c r="G1075" t="s">
        <v>1562</v>
      </c>
      <c r="H1075" t="s">
        <v>1563</v>
      </c>
      <c r="I1075" t="str">
        <f t="shared" si="16"/>
        <v>Paula Burg</v>
      </c>
    </row>
    <row r="1076" spans="1:9" x14ac:dyDescent="0.2">
      <c r="A1076" t="s">
        <v>3608</v>
      </c>
      <c r="B1076" t="s">
        <v>3609</v>
      </c>
      <c r="C1076" t="s">
        <v>459</v>
      </c>
      <c r="D1076" t="s">
        <v>268</v>
      </c>
      <c r="E1076" t="s">
        <v>278</v>
      </c>
      <c r="F1076" s="21">
        <v>40122</v>
      </c>
      <c r="G1076" t="s">
        <v>1562</v>
      </c>
      <c r="H1076" t="s">
        <v>1563</v>
      </c>
      <c r="I1076" t="str">
        <f t="shared" si="16"/>
        <v>Simon Oberthür</v>
      </c>
    </row>
    <row r="1077" spans="1:9" x14ac:dyDescent="0.2">
      <c r="A1077" t="s">
        <v>3610</v>
      </c>
      <c r="B1077" t="s">
        <v>1850</v>
      </c>
      <c r="C1077" t="s">
        <v>333</v>
      </c>
      <c r="D1077" t="s">
        <v>268</v>
      </c>
      <c r="E1077" t="s">
        <v>278</v>
      </c>
      <c r="F1077" s="21">
        <v>39724</v>
      </c>
      <c r="G1077" t="s">
        <v>1562</v>
      </c>
      <c r="H1077" t="s">
        <v>1563</v>
      </c>
      <c r="I1077" t="str">
        <f t="shared" si="16"/>
        <v>Finn Eichenlaub</v>
      </c>
    </row>
    <row r="1078" spans="1:9" x14ac:dyDescent="0.2">
      <c r="A1078" t="s">
        <v>3611</v>
      </c>
      <c r="B1078" t="s">
        <v>2618</v>
      </c>
      <c r="C1078" t="s">
        <v>3612</v>
      </c>
      <c r="D1078" t="s">
        <v>268</v>
      </c>
      <c r="E1078" t="s">
        <v>278</v>
      </c>
      <c r="F1078" s="21">
        <v>39464</v>
      </c>
      <c r="G1078" t="s">
        <v>1562</v>
      </c>
      <c r="H1078" t="s">
        <v>1563</v>
      </c>
      <c r="I1078" t="str">
        <f t="shared" si="16"/>
        <v>Ben Moritz Sommer</v>
      </c>
    </row>
    <row r="1079" spans="1:9" x14ac:dyDescent="0.2">
      <c r="A1079" t="s">
        <v>3613</v>
      </c>
      <c r="B1079" t="s">
        <v>3614</v>
      </c>
      <c r="C1079" t="s">
        <v>2278</v>
      </c>
      <c r="D1079" t="s">
        <v>268</v>
      </c>
      <c r="E1079" t="s">
        <v>278</v>
      </c>
      <c r="F1079" s="21">
        <v>39737</v>
      </c>
      <c r="G1079" t="s">
        <v>1562</v>
      </c>
      <c r="H1079" t="s">
        <v>1563</v>
      </c>
      <c r="I1079" t="str">
        <f t="shared" si="16"/>
        <v>Penn Leonhard</v>
      </c>
    </row>
    <row r="1080" spans="1:9" x14ac:dyDescent="0.2">
      <c r="A1080" t="s">
        <v>3615</v>
      </c>
      <c r="B1080" t="s">
        <v>3616</v>
      </c>
      <c r="C1080" t="s">
        <v>3617</v>
      </c>
      <c r="D1080" t="s">
        <v>268</v>
      </c>
      <c r="E1080" t="s">
        <v>269</v>
      </c>
      <c r="F1080" s="21">
        <v>39981</v>
      </c>
      <c r="G1080" t="s">
        <v>1562</v>
      </c>
      <c r="H1080" t="s">
        <v>1563</v>
      </c>
      <c r="I1080" t="str">
        <f t="shared" si="16"/>
        <v>Agi Thirunayukkarasu</v>
      </c>
    </row>
    <row r="1081" spans="1:9" x14ac:dyDescent="0.2">
      <c r="A1081" t="s">
        <v>3618</v>
      </c>
      <c r="B1081" t="s">
        <v>3619</v>
      </c>
      <c r="C1081" t="s">
        <v>2227</v>
      </c>
      <c r="D1081" t="s">
        <v>268</v>
      </c>
      <c r="E1081" t="s">
        <v>278</v>
      </c>
      <c r="F1081" s="21">
        <v>40030</v>
      </c>
      <c r="G1081" t="s">
        <v>1562</v>
      </c>
      <c r="H1081" t="s">
        <v>1563</v>
      </c>
      <c r="I1081" t="str">
        <f t="shared" si="16"/>
        <v>Robin Welsch</v>
      </c>
    </row>
    <row r="1082" spans="1:9" x14ac:dyDescent="0.2">
      <c r="A1082" t="s">
        <v>3620</v>
      </c>
      <c r="B1082" t="s">
        <v>3621</v>
      </c>
      <c r="C1082" t="s">
        <v>3622</v>
      </c>
      <c r="D1082" t="s">
        <v>268</v>
      </c>
      <c r="E1082" t="s">
        <v>278</v>
      </c>
      <c r="F1082" s="21">
        <v>40145</v>
      </c>
      <c r="G1082" t="s">
        <v>1562</v>
      </c>
      <c r="H1082" t="s">
        <v>1563</v>
      </c>
      <c r="I1082" t="str">
        <f t="shared" si="16"/>
        <v>Len Gauly</v>
      </c>
    </row>
    <row r="1083" spans="1:9" x14ac:dyDescent="0.2">
      <c r="A1083" t="s">
        <v>3623</v>
      </c>
      <c r="B1083" t="s">
        <v>3624</v>
      </c>
      <c r="C1083" t="s">
        <v>2300</v>
      </c>
      <c r="D1083" t="s">
        <v>268</v>
      </c>
      <c r="E1083" t="s">
        <v>278</v>
      </c>
      <c r="F1083" s="21">
        <v>40070</v>
      </c>
      <c r="G1083" t="s">
        <v>1562</v>
      </c>
      <c r="H1083" t="s">
        <v>1563</v>
      </c>
      <c r="I1083" t="str">
        <f t="shared" si="16"/>
        <v>Quentin Zotz</v>
      </c>
    </row>
    <row r="1084" spans="1:9" x14ac:dyDescent="0.2">
      <c r="A1084" t="s">
        <v>3625</v>
      </c>
      <c r="B1084" t="s">
        <v>3626</v>
      </c>
      <c r="C1084" t="s">
        <v>2125</v>
      </c>
      <c r="D1084" t="s">
        <v>268</v>
      </c>
      <c r="E1084" t="s">
        <v>278</v>
      </c>
      <c r="F1084" s="21">
        <v>43398</v>
      </c>
      <c r="G1084" t="s">
        <v>1562</v>
      </c>
      <c r="H1084" t="s">
        <v>1563</v>
      </c>
      <c r="I1084" t="str">
        <f t="shared" si="16"/>
        <v>Theo Böshans</v>
      </c>
    </row>
    <row r="1085" spans="1:9" x14ac:dyDescent="0.2">
      <c r="A1085" t="s">
        <v>3799</v>
      </c>
      <c r="B1085" t="s">
        <v>3800</v>
      </c>
      <c r="C1085" t="s">
        <v>77</v>
      </c>
      <c r="D1085" t="s">
        <v>268</v>
      </c>
      <c r="E1085" t="s">
        <v>278</v>
      </c>
      <c r="F1085" s="21">
        <v>30418</v>
      </c>
      <c r="G1085" t="s">
        <v>1562</v>
      </c>
      <c r="H1085" t="s">
        <v>1563</v>
      </c>
      <c r="I1085" t="str">
        <f t="shared" si="16"/>
        <v>Patrick Burgard</v>
      </c>
    </row>
    <row r="1086" spans="1:9" x14ac:dyDescent="0.2">
      <c r="A1086" t="s">
        <v>3888</v>
      </c>
      <c r="B1086" t="s">
        <v>1850</v>
      </c>
      <c r="C1086" t="s">
        <v>174</v>
      </c>
      <c r="D1086" t="s">
        <v>268</v>
      </c>
      <c r="E1086" t="s">
        <v>269</v>
      </c>
      <c r="F1086" s="21">
        <v>33855</v>
      </c>
      <c r="G1086" t="s">
        <v>1562</v>
      </c>
      <c r="H1086" t="s">
        <v>1563</v>
      </c>
      <c r="I1086" t="str">
        <f t="shared" si="16"/>
        <v>Eva Eichenlaub</v>
      </c>
    </row>
    <row r="1087" spans="1:9" x14ac:dyDescent="0.2">
      <c r="A1087" t="s">
        <v>1879</v>
      </c>
      <c r="B1087" t="s">
        <v>39</v>
      </c>
      <c r="C1087" t="s">
        <v>1724</v>
      </c>
      <c r="D1087" t="s">
        <v>268</v>
      </c>
      <c r="E1087" t="s">
        <v>278</v>
      </c>
      <c r="F1087" s="21">
        <v>38118</v>
      </c>
      <c r="G1087" t="s">
        <v>1880</v>
      </c>
      <c r="H1087" t="s">
        <v>4</v>
      </c>
      <c r="I1087" t="str">
        <f t="shared" si="16"/>
        <v>Lucas Kurz</v>
      </c>
    </row>
    <row r="1088" spans="1:9" x14ac:dyDescent="0.2">
      <c r="A1088" t="s">
        <v>2698</v>
      </c>
      <c r="B1088" t="s">
        <v>2699</v>
      </c>
      <c r="C1088" t="s">
        <v>150</v>
      </c>
      <c r="D1088" t="s">
        <v>268</v>
      </c>
      <c r="E1088" t="s">
        <v>269</v>
      </c>
      <c r="F1088" s="21">
        <v>31194</v>
      </c>
      <c r="G1088" t="s">
        <v>1880</v>
      </c>
      <c r="H1088" t="s">
        <v>4</v>
      </c>
      <c r="I1088" t="str">
        <f t="shared" si="16"/>
        <v>Annika Feierabend</v>
      </c>
    </row>
    <row r="1089" spans="1:9" x14ac:dyDescent="0.2">
      <c r="A1089" t="s">
        <v>1881</v>
      </c>
      <c r="B1089" t="s">
        <v>164</v>
      </c>
      <c r="C1089" t="s">
        <v>104</v>
      </c>
      <c r="D1089" t="s">
        <v>268</v>
      </c>
      <c r="E1089" t="s">
        <v>278</v>
      </c>
      <c r="F1089" s="21">
        <v>27834</v>
      </c>
      <c r="G1089" t="s">
        <v>1880</v>
      </c>
      <c r="H1089" t="s">
        <v>4</v>
      </c>
      <c r="I1089" t="str">
        <f t="shared" si="16"/>
        <v>Sven Thomas</v>
      </c>
    </row>
    <row r="1090" spans="1:9" x14ac:dyDescent="0.2">
      <c r="A1090" t="s">
        <v>1882</v>
      </c>
      <c r="B1090" t="s">
        <v>233</v>
      </c>
      <c r="C1090" t="s">
        <v>217</v>
      </c>
      <c r="D1090" t="s">
        <v>268</v>
      </c>
      <c r="E1090" t="s">
        <v>278</v>
      </c>
      <c r="F1090" s="21">
        <v>31584</v>
      </c>
      <c r="G1090" t="s">
        <v>1880</v>
      </c>
      <c r="H1090" t="s">
        <v>4</v>
      </c>
      <c r="I1090" t="str">
        <f t="shared" ref="I1090:I1153" si="17">CONCATENATE(C1090," ",B1090)</f>
        <v>Matthias Göbbels</v>
      </c>
    </row>
    <row r="1091" spans="1:9" x14ac:dyDescent="0.2">
      <c r="A1091" t="s">
        <v>2700</v>
      </c>
      <c r="B1091" t="s">
        <v>2701</v>
      </c>
      <c r="C1091" t="s">
        <v>1105</v>
      </c>
      <c r="D1091" t="s">
        <v>268</v>
      </c>
      <c r="E1091" t="s">
        <v>269</v>
      </c>
      <c r="F1091" s="21">
        <v>24172</v>
      </c>
      <c r="G1091" t="s">
        <v>1880</v>
      </c>
      <c r="H1091" t="s">
        <v>4</v>
      </c>
      <c r="I1091" t="str">
        <f t="shared" si="17"/>
        <v>Stefanie Ullemeyer</v>
      </c>
    </row>
    <row r="1092" spans="1:9" x14ac:dyDescent="0.2">
      <c r="A1092" t="s">
        <v>1883</v>
      </c>
      <c r="B1092" t="s">
        <v>257</v>
      </c>
      <c r="C1092" t="s">
        <v>258</v>
      </c>
      <c r="D1092" t="s">
        <v>268</v>
      </c>
      <c r="E1092" t="s">
        <v>278</v>
      </c>
      <c r="F1092" s="21">
        <v>29891</v>
      </c>
      <c r="G1092" t="s">
        <v>1880</v>
      </c>
      <c r="H1092" t="s">
        <v>4</v>
      </c>
      <c r="I1092" t="str">
        <f t="shared" si="17"/>
        <v>Anton Schlosser</v>
      </c>
    </row>
    <row r="1093" spans="1:9" x14ac:dyDescent="0.2">
      <c r="A1093" t="s">
        <v>1884</v>
      </c>
      <c r="B1093" t="s">
        <v>1885</v>
      </c>
      <c r="C1093" t="s">
        <v>217</v>
      </c>
      <c r="D1093" t="s">
        <v>268</v>
      </c>
      <c r="E1093" t="s">
        <v>278</v>
      </c>
      <c r="F1093" s="21">
        <v>26687</v>
      </c>
      <c r="G1093" t="s">
        <v>1880</v>
      </c>
      <c r="H1093" t="s">
        <v>4</v>
      </c>
      <c r="I1093" t="str">
        <f t="shared" si="17"/>
        <v>Matthias Wetzel</v>
      </c>
    </row>
    <row r="1094" spans="1:9" x14ac:dyDescent="0.2">
      <c r="A1094" t="s">
        <v>1886</v>
      </c>
      <c r="B1094" t="s">
        <v>1887</v>
      </c>
      <c r="C1094" t="s">
        <v>110</v>
      </c>
      <c r="D1094" t="s">
        <v>268</v>
      </c>
      <c r="E1094" t="s">
        <v>278</v>
      </c>
      <c r="F1094" s="21">
        <v>23006</v>
      </c>
      <c r="G1094" t="s">
        <v>1880</v>
      </c>
      <c r="H1094" t="s">
        <v>4</v>
      </c>
      <c r="I1094" t="str">
        <f t="shared" si="17"/>
        <v>Michael Flick</v>
      </c>
    </row>
    <row r="1095" spans="1:9" x14ac:dyDescent="0.2">
      <c r="A1095" t="s">
        <v>1889</v>
      </c>
      <c r="B1095" t="s">
        <v>199</v>
      </c>
      <c r="C1095" t="s">
        <v>198</v>
      </c>
      <c r="D1095" t="s">
        <v>268</v>
      </c>
      <c r="E1095" t="s">
        <v>278</v>
      </c>
      <c r="F1095" s="21">
        <v>30401</v>
      </c>
      <c r="G1095" t="s">
        <v>1880</v>
      </c>
      <c r="H1095" t="s">
        <v>4</v>
      </c>
      <c r="I1095" t="str">
        <f t="shared" si="17"/>
        <v>Mario Rittersbacher</v>
      </c>
    </row>
    <row r="1096" spans="1:9" x14ac:dyDescent="0.2">
      <c r="A1096" t="s">
        <v>2705</v>
      </c>
      <c r="B1096" t="s">
        <v>29</v>
      </c>
      <c r="C1096" t="s">
        <v>102</v>
      </c>
      <c r="D1096" t="s">
        <v>268</v>
      </c>
      <c r="E1096" t="s">
        <v>278</v>
      </c>
      <c r="F1096" s="21">
        <v>23241</v>
      </c>
      <c r="G1096" t="s">
        <v>1880</v>
      </c>
      <c r="H1096" t="s">
        <v>4</v>
      </c>
      <c r="I1096" t="str">
        <f t="shared" si="17"/>
        <v>Markus Latz</v>
      </c>
    </row>
    <row r="1097" spans="1:9" x14ac:dyDescent="0.2">
      <c r="A1097" t="s">
        <v>2678</v>
      </c>
      <c r="B1097" t="s">
        <v>2679</v>
      </c>
      <c r="C1097" t="s">
        <v>214</v>
      </c>
      <c r="D1097" t="s">
        <v>268</v>
      </c>
      <c r="E1097" t="s">
        <v>278</v>
      </c>
      <c r="F1097" s="21">
        <v>25893</v>
      </c>
      <c r="G1097" t="s">
        <v>1880</v>
      </c>
      <c r="H1097" t="s">
        <v>4</v>
      </c>
      <c r="I1097" t="str">
        <f t="shared" si="17"/>
        <v>Tobias Dumser</v>
      </c>
    </row>
    <row r="1098" spans="1:9" x14ac:dyDescent="0.2">
      <c r="A1098" t="s">
        <v>1890</v>
      </c>
      <c r="B1098" t="s">
        <v>1876</v>
      </c>
      <c r="C1098" t="s">
        <v>718</v>
      </c>
      <c r="D1098" t="s">
        <v>268</v>
      </c>
      <c r="E1098" t="s">
        <v>278</v>
      </c>
      <c r="F1098" s="21">
        <v>30090</v>
      </c>
      <c r="G1098" t="s">
        <v>1880</v>
      </c>
      <c r="H1098" t="s">
        <v>4</v>
      </c>
      <c r="I1098" t="str">
        <f t="shared" si="17"/>
        <v>Steffen Meyer</v>
      </c>
    </row>
    <row r="1099" spans="1:9" x14ac:dyDescent="0.2">
      <c r="A1099" t="s">
        <v>1891</v>
      </c>
      <c r="B1099" t="s">
        <v>554</v>
      </c>
      <c r="C1099" t="s">
        <v>1892</v>
      </c>
      <c r="D1099" t="s">
        <v>268</v>
      </c>
      <c r="E1099" t="s">
        <v>269</v>
      </c>
      <c r="F1099" s="21">
        <v>29826</v>
      </c>
      <c r="G1099" t="s">
        <v>1880</v>
      </c>
      <c r="H1099" t="s">
        <v>4</v>
      </c>
      <c r="I1099" t="str">
        <f t="shared" si="17"/>
        <v>Christina Kraft</v>
      </c>
    </row>
    <row r="1100" spans="1:9" x14ac:dyDescent="0.2">
      <c r="A1100" t="s">
        <v>1893</v>
      </c>
      <c r="B1100" t="s">
        <v>180</v>
      </c>
      <c r="C1100" t="s">
        <v>162</v>
      </c>
      <c r="D1100" t="s">
        <v>268</v>
      </c>
      <c r="E1100" t="s">
        <v>269</v>
      </c>
      <c r="F1100" s="21">
        <v>28774</v>
      </c>
      <c r="G1100" t="s">
        <v>1880</v>
      </c>
      <c r="H1100" t="s">
        <v>4</v>
      </c>
      <c r="I1100" t="str">
        <f t="shared" si="17"/>
        <v>Brigitte Scherer</v>
      </c>
    </row>
    <row r="1101" spans="1:9" x14ac:dyDescent="0.2">
      <c r="A1101" t="s">
        <v>1894</v>
      </c>
      <c r="B1101" t="s">
        <v>164</v>
      </c>
      <c r="C1101" t="s">
        <v>163</v>
      </c>
      <c r="D1101" t="s">
        <v>268</v>
      </c>
      <c r="E1101" t="s">
        <v>269</v>
      </c>
      <c r="F1101" s="21">
        <v>28174</v>
      </c>
      <c r="G1101" t="s">
        <v>1880</v>
      </c>
      <c r="H1101" t="s">
        <v>4</v>
      </c>
      <c r="I1101" t="str">
        <f t="shared" si="17"/>
        <v>Anita Thomas</v>
      </c>
    </row>
    <row r="1102" spans="1:9" x14ac:dyDescent="0.2">
      <c r="A1102" t="s">
        <v>1895</v>
      </c>
      <c r="B1102" t="s">
        <v>1896</v>
      </c>
      <c r="C1102" t="s">
        <v>187</v>
      </c>
      <c r="D1102" t="s">
        <v>268</v>
      </c>
      <c r="E1102" t="s">
        <v>278</v>
      </c>
      <c r="F1102" s="21">
        <v>29369</v>
      </c>
      <c r="G1102" t="s">
        <v>1880</v>
      </c>
      <c r="H1102" t="s">
        <v>4</v>
      </c>
      <c r="I1102" t="str">
        <f t="shared" si="17"/>
        <v>Thorsten Übel</v>
      </c>
    </row>
    <row r="1103" spans="1:9" x14ac:dyDescent="0.2">
      <c r="A1103" t="s">
        <v>1897</v>
      </c>
      <c r="B1103" t="s">
        <v>1898</v>
      </c>
      <c r="C1103" t="s">
        <v>776</v>
      </c>
      <c r="D1103" t="s">
        <v>268</v>
      </c>
      <c r="E1103" t="s">
        <v>278</v>
      </c>
      <c r="F1103" s="21">
        <v>36490</v>
      </c>
      <c r="G1103" t="s">
        <v>1880</v>
      </c>
      <c r="H1103" t="s">
        <v>4</v>
      </c>
      <c r="I1103" t="str">
        <f t="shared" si="17"/>
        <v>Paul Beckermann</v>
      </c>
    </row>
    <row r="1104" spans="1:9" x14ac:dyDescent="0.2">
      <c r="A1104" t="s">
        <v>2709</v>
      </c>
      <c r="B1104" t="s">
        <v>2710</v>
      </c>
      <c r="C1104" t="s">
        <v>371</v>
      </c>
      <c r="D1104" t="s">
        <v>268</v>
      </c>
      <c r="E1104" t="s">
        <v>278</v>
      </c>
      <c r="F1104" s="21">
        <v>23433</v>
      </c>
      <c r="G1104" t="s">
        <v>1880</v>
      </c>
      <c r="H1104" t="s">
        <v>4</v>
      </c>
      <c r="I1104" t="str">
        <f t="shared" si="17"/>
        <v>Frank Broschart</v>
      </c>
    </row>
    <row r="1105" spans="1:9" x14ac:dyDescent="0.2">
      <c r="A1105" t="s">
        <v>1900</v>
      </c>
      <c r="B1105" t="s">
        <v>219</v>
      </c>
      <c r="C1105" t="s">
        <v>215</v>
      </c>
      <c r="D1105" t="s">
        <v>268</v>
      </c>
      <c r="E1105" t="s">
        <v>278</v>
      </c>
      <c r="F1105" s="21">
        <v>32365</v>
      </c>
      <c r="G1105" t="s">
        <v>1880</v>
      </c>
      <c r="H1105" t="s">
        <v>4</v>
      </c>
      <c r="I1105" t="str">
        <f t="shared" si="17"/>
        <v>David Schwarz</v>
      </c>
    </row>
    <row r="1106" spans="1:9" x14ac:dyDescent="0.2">
      <c r="A1106" t="s">
        <v>2711</v>
      </c>
      <c r="B1106" t="s">
        <v>2712</v>
      </c>
      <c r="C1106" t="s">
        <v>990</v>
      </c>
      <c r="D1106" t="s">
        <v>268</v>
      </c>
      <c r="E1106" t="s">
        <v>278</v>
      </c>
      <c r="F1106" s="21">
        <v>32353</v>
      </c>
      <c r="G1106" t="s">
        <v>1880</v>
      </c>
      <c r="H1106" t="s">
        <v>4</v>
      </c>
      <c r="I1106" t="str">
        <f t="shared" si="17"/>
        <v>Ingo Fliehmann</v>
      </c>
    </row>
    <row r="1107" spans="1:9" x14ac:dyDescent="0.2">
      <c r="A1107" t="s">
        <v>2713</v>
      </c>
      <c r="B1107" t="s">
        <v>2714</v>
      </c>
      <c r="C1107" t="s">
        <v>885</v>
      </c>
      <c r="D1107" t="s">
        <v>268</v>
      </c>
      <c r="E1107" t="s">
        <v>269</v>
      </c>
      <c r="F1107" s="21">
        <v>33844</v>
      </c>
      <c r="G1107" t="s">
        <v>1880</v>
      </c>
      <c r="H1107" t="s">
        <v>4</v>
      </c>
      <c r="I1107" t="str">
        <f t="shared" si="17"/>
        <v>Luisa Horsten</v>
      </c>
    </row>
    <row r="1108" spans="1:9" x14ac:dyDescent="0.2">
      <c r="A1108" t="s">
        <v>1901</v>
      </c>
      <c r="B1108" t="s">
        <v>1902</v>
      </c>
      <c r="C1108" t="s">
        <v>1903</v>
      </c>
      <c r="D1108" t="s">
        <v>268</v>
      </c>
      <c r="E1108" t="s">
        <v>278</v>
      </c>
      <c r="F1108" s="21">
        <v>21516</v>
      </c>
      <c r="G1108" t="s">
        <v>1880</v>
      </c>
      <c r="H1108" t="s">
        <v>4</v>
      </c>
      <c r="I1108" t="str">
        <f t="shared" si="17"/>
        <v>Karl-Heinz Biesenbach</v>
      </c>
    </row>
    <row r="1109" spans="1:9" x14ac:dyDescent="0.2">
      <c r="A1109" t="s">
        <v>1904</v>
      </c>
      <c r="B1109" t="s">
        <v>1905</v>
      </c>
      <c r="C1109" t="s">
        <v>184</v>
      </c>
      <c r="D1109" t="s">
        <v>666</v>
      </c>
      <c r="E1109" t="s">
        <v>278</v>
      </c>
      <c r="F1109" s="21">
        <v>23014</v>
      </c>
      <c r="G1109" t="s">
        <v>1880</v>
      </c>
      <c r="H1109" t="s">
        <v>4</v>
      </c>
      <c r="I1109" t="str">
        <f t="shared" si="17"/>
        <v>Alexander Anasiewicz</v>
      </c>
    </row>
    <row r="1110" spans="1:9" x14ac:dyDescent="0.2">
      <c r="A1110" t="s">
        <v>1907</v>
      </c>
      <c r="B1110" t="s">
        <v>1155</v>
      </c>
      <c r="C1110" t="s">
        <v>198</v>
      </c>
      <c r="D1110" t="s">
        <v>268</v>
      </c>
      <c r="E1110" t="s">
        <v>278</v>
      </c>
      <c r="F1110" s="21">
        <v>30738</v>
      </c>
      <c r="G1110" t="s">
        <v>1880</v>
      </c>
      <c r="H1110" t="s">
        <v>4</v>
      </c>
      <c r="I1110" t="str">
        <f t="shared" si="17"/>
        <v>Mario Thiele</v>
      </c>
    </row>
    <row r="1111" spans="1:9" x14ac:dyDescent="0.2">
      <c r="A1111" t="s">
        <v>1908</v>
      </c>
      <c r="B1111" t="s">
        <v>1909</v>
      </c>
      <c r="C1111" t="s">
        <v>164</v>
      </c>
      <c r="D1111" t="s">
        <v>268</v>
      </c>
      <c r="E1111" t="s">
        <v>278</v>
      </c>
      <c r="F1111" s="21">
        <v>26340</v>
      </c>
      <c r="G1111" t="s">
        <v>1880</v>
      </c>
      <c r="H1111" t="s">
        <v>4</v>
      </c>
      <c r="I1111" t="str">
        <f t="shared" si="17"/>
        <v>Thomas Nedwal</v>
      </c>
    </row>
    <row r="1112" spans="1:9" x14ac:dyDescent="0.2">
      <c r="A1112" t="s">
        <v>1910</v>
      </c>
      <c r="B1112" t="s">
        <v>721</v>
      </c>
      <c r="C1112" t="s">
        <v>1911</v>
      </c>
      <c r="D1112" t="s">
        <v>268</v>
      </c>
      <c r="E1112" t="s">
        <v>278</v>
      </c>
      <c r="F1112" s="21">
        <v>22184</v>
      </c>
      <c r="G1112" t="s">
        <v>1880</v>
      </c>
      <c r="H1112" t="s">
        <v>4</v>
      </c>
      <c r="I1112" t="str">
        <f t="shared" si="17"/>
        <v>Karl-Hermann Müller</v>
      </c>
    </row>
    <row r="1113" spans="1:9" x14ac:dyDescent="0.2">
      <c r="A1113" t="s">
        <v>1914</v>
      </c>
      <c r="B1113" t="s">
        <v>47</v>
      </c>
      <c r="C1113" t="s">
        <v>66</v>
      </c>
      <c r="D1113" t="s">
        <v>268</v>
      </c>
      <c r="E1113" t="s">
        <v>269</v>
      </c>
      <c r="F1113" s="21">
        <v>38090</v>
      </c>
      <c r="G1113" t="s">
        <v>1880</v>
      </c>
      <c r="H1113" t="s">
        <v>4</v>
      </c>
      <c r="I1113" t="str">
        <f t="shared" si="17"/>
        <v>Mayuha Rasaiah</v>
      </c>
    </row>
    <row r="1114" spans="1:9" x14ac:dyDescent="0.2">
      <c r="A1114" t="s">
        <v>1915</v>
      </c>
      <c r="B1114" t="s">
        <v>3003</v>
      </c>
      <c r="C1114" t="s">
        <v>68</v>
      </c>
      <c r="D1114" t="s">
        <v>268</v>
      </c>
      <c r="E1114" t="s">
        <v>278</v>
      </c>
      <c r="F1114" s="21">
        <v>34074</v>
      </c>
      <c r="G1114" t="s">
        <v>1880</v>
      </c>
      <c r="H1114" t="s">
        <v>4</v>
      </c>
      <c r="I1114" t="str">
        <f t="shared" si="17"/>
        <v>Felix Argus</v>
      </c>
    </row>
    <row r="1115" spans="1:9" x14ac:dyDescent="0.2">
      <c r="A1115" t="s">
        <v>1916</v>
      </c>
      <c r="B1115" t="s">
        <v>136</v>
      </c>
      <c r="C1115" t="s">
        <v>135</v>
      </c>
      <c r="D1115" t="s">
        <v>268</v>
      </c>
      <c r="E1115" t="s">
        <v>278</v>
      </c>
      <c r="F1115" s="21">
        <v>37481</v>
      </c>
      <c r="G1115" t="s">
        <v>1880</v>
      </c>
      <c r="H1115" t="s">
        <v>4</v>
      </c>
      <c r="I1115" t="str">
        <f t="shared" si="17"/>
        <v>Hagen Blank</v>
      </c>
    </row>
    <row r="1116" spans="1:9" x14ac:dyDescent="0.2">
      <c r="A1116" t="s">
        <v>1917</v>
      </c>
      <c r="B1116" t="s">
        <v>1918</v>
      </c>
      <c r="C1116" t="s">
        <v>164</v>
      </c>
      <c r="D1116" t="s">
        <v>268</v>
      </c>
      <c r="E1116" t="s">
        <v>278</v>
      </c>
      <c r="F1116" s="21">
        <v>28227</v>
      </c>
      <c r="G1116" t="s">
        <v>1880</v>
      </c>
      <c r="H1116" t="s">
        <v>4</v>
      </c>
      <c r="I1116" t="str">
        <f t="shared" si="17"/>
        <v>Thomas Kreuzer</v>
      </c>
    </row>
    <row r="1117" spans="1:9" x14ac:dyDescent="0.2">
      <c r="A1117" t="s">
        <v>1919</v>
      </c>
      <c r="B1117" t="s">
        <v>179</v>
      </c>
      <c r="C1117" t="s">
        <v>178</v>
      </c>
      <c r="D1117" t="s">
        <v>1920</v>
      </c>
      <c r="E1117" t="s">
        <v>269</v>
      </c>
      <c r="F1117" s="21">
        <v>24303</v>
      </c>
      <c r="G1117" t="s">
        <v>1880</v>
      </c>
      <c r="H1117" t="s">
        <v>4</v>
      </c>
      <c r="I1117" t="str">
        <f t="shared" si="17"/>
        <v>Josefine Bergantino</v>
      </c>
    </row>
    <row r="1118" spans="1:9" x14ac:dyDescent="0.2">
      <c r="A1118" t="s">
        <v>1921</v>
      </c>
      <c r="B1118" t="s">
        <v>1922</v>
      </c>
      <c r="C1118" t="s">
        <v>532</v>
      </c>
      <c r="D1118" t="s">
        <v>268</v>
      </c>
      <c r="E1118" t="s">
        <v>278</v>
      </c>
      <c r="F1118" s="21">
        <v>38074</v>
      </c>
      <c r="G1118" t="s">
        <v>1880</v>
      </c>
      <c r="H1118" t="s">
        <v>4</v>
      </c>
      <c r="I1118" t="str">
        <f t="shared" si="17"/>
        <v>Niklas Kirchmer</v>
      </c>
    </row>
    <row r="1119" spans="1:9" x14ac:dyDescent="0.2">
      <c r="A1119" t="s">
        <v>1923</v>
      </c>
      <c r="B1119" t="s">
        <v>1924</v>
      </c>
      <c r="C1119" t="s">
        <v>1925</v>
      </c>
      <c r="D1119" t="s">
        <v>268</v>
      </c>
      <c r="E1119" t="s">
        <v>278</v>
      </c>
      <c r="F1119" s="21">
        <v>21504</v>
      </c>
      <c r="G1119" t="s">
        <v>1880</v>
      </c>
      <c r="H1119" t="s">
        <v>4</v>
      </c>
      <c r="I1119" t="str">
        <f t="shared" si="17"/>
        <v>Hermann Kleindienst</v>
      </c>
    </row>
    <row r="1120" spans="1:9" x14ac:dyDescent="0.2">
      <c r="A1120" t="s">
        <v>1926</v>
      </c>
      <c r="B1120" t="s">
        <v>224</v>
      </c>
      <c r="C1120" t="s">
        <v>214</v>
      </c>
      <c r="D1120" t="s">
        <v>268</v>
      </c>
      <c r="E1120" t="s">
        <v>278</v>
      </c>
      <c r="F1120" s="21">
        <v>32749</v>
      </c>
      <c r="G1120" t="s">
        <v>1880</v>
      </c>
      <c r="H1120" t="s">
        <v>4</v>
      </c>
      <c r="I1120" t="str">
        <f t="shared" si="17"/>
        <v>Tobias Weigel</v>
      </c>
    </row>
    <row r="1121" spans="1:9" x14ac:dyDescent="0.2">
      <c r="A1121" t="s">
        <v>1927</v>
      </c>
      <c r="B1121" t="s">
        <v>121</v>
      </c>
      <c r="C1121" t="s">
        <v>120</v>
      </c>
      <c r="D1121" t="s">
        <v>268</v>
      </c>
      <c r="E1121" t="s">
        <v>278</v>
      </c>
      <c r="F1121" s="21">
        <v>34889</v>
      </c>
      <c r="G1121" t="s">
        <v>1880</v>
      </c>
      <c r="H1121" t="s">
        <v>4</v>
      </c>
      <c r="I1121" t="str">
        <f t="shared" si="17"/>
        <v>Maximilian Schmitt</v>
      </c>
    </row>
    <row r="1122" spans="1:9" x14ac:dyDescent="0.2">
      <c r="A1122" t="s">
        <v>1928</v>
      </c>
      <c r="B1122" t="s">
        <v>1297</v>
      </c>
      <c r="C1122" t="s">
        <v>97</v>
      </c>
      <c r="D1122" t="s">
        <v>268</v>
      </c>
      <c r="E1122" t="s">
        <v>278</v>
      </c>
      <c r="F1122" s="21">
        <v>28720</v>
      </c>
      <c r="G1122" t="s">
        <v>1880</v>
      </c>
      <c r="H1122" t="s">
        <v>4</v>
      </c>
      <c r="I1122" t="str">
        <f t="shared" si="17"/>
        <v>Mark Baumann</v>
      </c>
    </row>
    <row r="1123" spans="1:9" x14ac:dyDescent="0.2">
      <c r="A1123" t="s">
        <v>1929</v>
      </c>
      <c r="B1123" t="s">
        <v>230</v>
      </c>
      <c r="C1123" t="s">
        <v>229</v>
      </c>
      <c r="D1123" t="s">
        <v>268</v>
      </c>
      <c r="E1123" t="s">
        <v>278</v>
      </c>
      <c r="F1123" s="21">
        <v>33649</v>
      </c>
      <c r="G1123" t="s">
        <v>1880</v>
      </c>
      <c r="H1123" t="s">
        <v>4</v>
      </c>
      <c r="I1123" t="str">
        <f t="shared" si="17"/>
        <v>Jonas Memmer</v>
      </c>
    </row>
    <row r="1124" spans="1:9" x14ac:dyDescent="0.2">
      <c r="A1124" t="s">
        <v>1930</v>
      </c>
      <c r="B1124" t="s">
        <v>1931</v>
      </c>
      <c r="C1124" t="s">
        <v>919</v>
      </c>
      <c r="D1124" t="s">
        <v>268</v>
      </c>
      <c r="E1124" t="s">
        <v>278</v>
      </c>
      <c r="F1124" s="21">
        <v>33929</v>
      </c>
      <c r="G1124" t="s">
        <v>1880</v>
      </c>
      <c r="H1124" t="s">
        <v>4</v>
      </c>
      <c r="I1124" t="str">
        <f t="shared" si="17"/>
        <v>Julien Morio</v>
      </c>
    </row>
    <row r="1125" spans="1:9" x14ac:dyDescent="0.2">
      <c r="A1125" t="s">
        <v>1932</v>
      </c>
      <c r="B1125" t="s">
        <v>1933</v>
      </c>
      <c r="C1125" t="s">
        <v>1934</v>
      </c>
      <c r="D1125" t="s">
        <v>268</v>
      </c>
      <c r="E1125" t="s">
        <v>269</v>
      </c>
      <c r="F1125" s="21">
        <v>39197</v>
      </c>
      <c r="G1125" t="s">
        <v>1880</v>
      </c>
      <c r="H1125" t="s">
        <v>4</v>
      </c>
      <c r="I1125" t="str">
        <f t="shared" si="17"/>
        <v>Annbritta Dalima</v>
      </c>
    </row>
    <row r="1126" spans="1:9" x14ac:dyDescent="0.2">
      <c r="A1126" t="s">
        <v>1935</v>
      </c>
      <c r="B1126" t="s">
        <v>1933</v>
      </c>
      <c r="C1126" t="s">
        <v>1936</v>
      </c>
      <c r="D1126" t="s">
        <v>268</v>
      </c>
      <c r="E1126" t="s">
        <v>269</v>
      </c>
      <c r="F1126" s="21">
        <v>37053</v>
      </c>
      <c r="G1126" t="s">
        <v>1880</v>
      </c>
      <c r="H1126" t="s">
        <v>4</v>
      </c>
      <c r="I1126" t="str">
        <f t="shared" si="17"/>
        <v>Annbianka Dalima</v>
      </c>
    </row>
    <row r="1127" spans="1:9" x14ac:dyDescent="0.2">
      <c r="A1127" t="s">
        <v>1937</v>
      </c>
      <c r="B1127" t="s">
        <v>1297</v>
      </c>
      <c r="C1127" t="s">
        <v>1828</v>
      </c>
      <c r="D1127" t="s">
        <v>268</v>
      </c>
      <c r="E1127" t="s">
        <v>278</v>
      </c>
      <c r="F1127" s="21">
        <v>40298</v>
      </c>
      <c r="G1127" t="s">
        <v>1880</v>
      </c>
      <c r="H1127" t="s">
        <v>4</v>
      </c>
      <c r="I1127" t="str">
        <f t="shared" si="17"/>
        <v>Ian Baumann</v>
      </c>
    </row>
    <row r="1128" spans="1:9" x14ac:dyDescent="0.2">
      <c r="A1128" t="s">
        <v>1938</v>
      </c>
      <c r="B1128" t="s">
        <v>1939</v>
      </c>
      <c r="C1128" t="s">
        <v>1940</v>
      </c>
      <c r="D1128" t="s">
        <v>268</v>
      </c>
      <c r="E1128" t="s">
        <v>269</v>
      </c>
      <c r="F1128" s="21">
        <v>39774</v>
      </c>
      <c r="G1128" t="s">
        <v>1880</v>
      </c>
      <c r="H1128" t="s">
        <v>4</v>
      </c>
      <c r="I1128" t="str">
        <f t="shared" si="17"/>
        <v>Maja Jetter</v>
      </c>
    </row>
    <row r="1129" spans="1:9" x14ac:dyDescent="0.2">
      <c r="A1129" t="s">
        <v>1943</v>
      </c>
      <c r="B1129" t="s">
        <v>144</v>
      </c>
      <c r="C1129" t="s">
        <v>143</v>
      </c>
      <c r="D1129" t="s">
        <v>268</v>
      </c>
      <c r="E1129" t="s">
        <v>269</v>
      </c>
      <c r="F1129" s="21">
        <v>36391</v>
      </c>
      <c r="G1129" t="s">
        <v>1880</v>
      </c>
      <c r="H1129" t="s">
        <v>4</v>
      </c>
      <c r="I1129" t="str">
        <f t="shared" si="17"/>
        <v>Nora Behsler</v>
      </c>
    </row>
    <row r="1130" spans="1:9" x14ac:dyDescent="0.2">
      <c r="A1130" t="s">
        <v>1944</v>
      </c>
      <c r="B1130" t="s">
        <v>235</v>
      </c>
      <c r="C1130" t="s">
        <v>234</v>
      </c>
      <c r="D1130" t="s">
        <v>268</v>
      </c>
      <c r="E1130" t="s">
        <v>278</v>
      </c>
      <c r="F1130" s="21">
        <v>33670</v>
      </c>
      <c r="G1130" t="s">
        <v>1880</v>
      </c>
      <c r="H1130" t="s">
        <v>4</v>
      </c>
      <c r="I1130" t="str">
        <f t="shared" si="17"/>
        <v>Stephan Weihrauch</v>
      </c>
    </row>
    <row r="1131" spans="1:9" x14ac:dyDescent="0.2">
      <c r="A1131" t="s">
        <v>1945</v>
      </c>
      <c r="B1131" t="s">
        <v>194</v>
      </c>
      <c r="C1131" t="s">
        <v>193</v>
      </c>
      <c r="D1131" t="s">
        <v>268</v>
      </c>
      <c r="E1131" t="s">
        <v>278</v>
      </c>
      <c r="F1131" s="21">
        <v>31030</v>
      </c>
      <c r="G1131" t="s">
        <v>1880</v>
      </c>
      <c r="H1131" t="s">
        <v>4</v>
      </c>
      <c r="I1131" t="str">
        <f t="shared" si="17"/>
        <v>Peter Konrath</v>
      </c>
    </row>
    <row r="1132" spans="1:9" x14ac:dyDescent="0.2">
      <c r="A1132" t="s">
        <v>1946</v>
      </c>
      <c r="B1132" t="s">
        <v>1947</v>
      </c>
      <c r="C1132" t="s">
        <v>251</v>
      </c>
      <c r="D1132" t="s">
        <v>268</v>
      </c>
      <c r="E1132" t="s">
        <v>278</v>
      </c>
      <c r="F1132" s="21">
        <v>39072</v>
      </c>
      <c r="G1132" t="s">
        <v>1880</v>
      </c>
      <c r="H1132" t="s">
        <v>4</v>
      </c>
      <c r="I1132" t="str">
        <f t="shared" si="17"/>
        <v>Georg Schweikart</v>
      </c>
    </row>
    <row r="1133" spans="1:9" x14ac:dyDescent="0.2">
      <c r="A1133" t="s">
        <v>1948</v>
      </c>
      <c r="B1133" t="s">
        <v>208</v>
      </c>
      <c r="C1133" t="s">
        <v>1092</v>
      </c>
      <c r="D1133" t="s">
        <v>268</v>
      </c>
      <c r="E1133" t="s">
        <v>278</v>
      </c>
      <c r="F1133" s="21">
        <v>28535</v>
      </c>
      <c r="G1133" t="s">
        <v>1880</v>
      </c>
      <c r="H1133" t="s">
        <v>4</v>
      </c>
      <c r="I1133" t="str">
        <f t="shared" si="17"/>
        <v>Jörg Berger</v>
      </c>
    </row>
    <row r="1134" spans="1:9" x14ac:dyDescent="0.2">
      <c r="A1134" t="s">
        <v>1949</v>
      </c>
      <c r="B1134" t="s">
        <v>1950</v>
      </c>
      <c r="C1134" t="s">
        <v>1911</v>
      </c>
      <c r="D1134" t="s">
        <v>268</v>
      </c>
      <c r="E1134" t="s">
        <v>278</v>
      </c>
      <c r="F1134" s="21">
        <v>20342</v>
      </c>
      <c r="G1134" t="s">
        <v>1880</v>
      </c>
      <c r="H1134" t="s">
        <v>4</v>
      </c>
      <c r="I1134" t="str">
        <f t="shared" si="17"/>
        <v>Karl-Hermann Wurtz</v>
      </c>
    </row>
    <row r="1135" spans="1:9" x14ac:dyDescent="0.2">
      <c r="A1135" t="s">
        <v>1951</v>
      </c>
      <c r="B1135" t="s">
        <v>43</v>
      </c>
      <c r="C1135" t="s">
        <v>63</v>
      </c>
      <c r="D1135" t="s">
        <v>268</v>
      </c>
      <c r="E1135" t="s">
        <v>269</v>
      </c>
      <c r="F1135" s="21">
        <v>32166</v>
      </c>
      <c r="G1135" t="s">
        <v>1880</v>
      </c>
      <c r="H1135" t="s">
        <v>4</v>
      </c>
      <c r="I1135" t="str">
        <f t="shared" si="17"/>
        <v>Martina Pötters</v>
      </c>
    </row>
    <row r="1136" spans="1:9" x14ac:dyDescent="0.2">
      <c r="A1136" t="s">
        <v>1952</v>
      </c>
      <c r="B1136" t="s">
        <v>721</v>
      </c>
      <c r="C1136" t="s">
        <v>333</v>
      </c>
      <c r="D1136" t="s">
        <v>268</v>
      </c>
      <c r="E1136" t="s">
        <v>278</v>
      </c>
      <c r="F1136" s="21">
        <v>39630</v>
      </c>
      <c r="G1136" t="s">
        <v>1880</v>
      </c>
      <c r="H1136" t="s">
        <v>4</v>
      </c>
      <c r="I1136" t="str">
        <f t="shared" si="17"/>
        <v>Finn Müller</v>
      </c>
    </row>
    <row r="1137" spans="1:9" x14ac:dyDescent="0.2">
      <c r="A1137" t="s">
        <v>1953</v>
      </c>
      <c r="B1137" t="s">
        <v>1533</v>
      </c>
      <c r="C1137" t="s">
        <v>1954</v>
      </c>
      <c r="D1137" t="s">
        <v>1920</v>
      </c>
      <c r="E1137" t="s">
        <v>278</v>
      </c>
      <c r="F1137" s="21">
        <v>35971</v>
      </c>
      <c r="G1137" t="s">
        <v>1880</v>
      </c>
      <c r="H1137" t="s">
        <v>4</v>
      </c>
      <c r="I1137" t="str">
        <f t="shared" si="17"/>
        <v>Alessandro Diehl</v>
      </c>
    </row>
    <row r="1138" spans="1:9" x14ac:dyDescent="0.2">
      <c r="A1138" t="s">
        <v>1955</v>
      </c>
      <c r="B1138" t="s">
        <v>1337</v>
      </c>
      <c r="C1138" t="s">
        <v>635</v>
      </c>
      <c r="D1138" t="s">
        <v>268</v>
      </c>
      <c r="E1138" t="s">
        <v>269</v>
      </c>
      <c r="F1138" s="21">
        <v>39947</v>
      </c>
      <c r="G1138" t="s">
        <v>1880</v>
      </c>
      <c r="H1138" t="s">
        <v>4</v>
      </c>
      <c r="I1138" t="str">
        <f t="shared" si="17"/>
        <v>Johanna Grube</v>
      </c>
    </row>
    <row r="1139" spans="1:9" x14ac:dyDescent="0.2">
      <c r="A1139" t="s">
        <v>1956</v>
      </c>
      <c r="B1139" t="s">
        <v>1337</v>
      </c>
      <c r="C1139" t="s">
        <v>453</v>
      </c>
      <c r="D1139" t="s">
        <v>268</v>
      </c>
      <c r="E1139" t="s">
        <v>278</v>
      </c>
      <c r="F1139" s="21">
        <v>40700</v>
      </c>
      <c r="G1139" t="s">
        <v>1880</v>
      </c>
      <c r="H1139" t="s">
        <v>4</v>
      </c>
      <c r="I1139" t="str">
        <f t="shared" si="17"/>
        <v>Elias Grube</v>
      </c>
    </row>
    <row r="1140" spans="1:9" x14ac:dyDescent="0.2">
      <c r="A1140" t="s">
        <v>1957</v>
      </c>
      <c r="B1140" t="s">
        <v>1958</v>
      </c>
      <c r="C1140" t="s">
        <v>1959</v>
      </c>
      <c r="D1140" t="s">
        <v>268</v>
      </c>
      <c r="E1140" t="s">
        <v>269</v>
      </c>
      <c r="F1140" s="21">
        <v>40067</v>
      </c>
      <c r="G1140" t="s">
        <v>1880</v>
      </c>
      <c r="H1140" t="s">
        <v>4</v>
      </c>
      <c r="I1140" t="str">
        <f t="shared" si="17"/>
        <v>Edda Franke</v>
      </c>
    </row>
    <row r="1141" spans="1:9" x14ac:dyDescent="0.2">
      <c r="A1141" t="s">
        <v>1960</v>
      </c>
      <c r="B1141" t="s">
        <v>1961</v>
      </c>
      <c r="C1141" t="s">
        <v>1842</v>
      </c>
      <c r="D1141" t="s">
        <v>268</v>
      </c>
      <c r="E1141" t="s">
        <v>269</v>
      </c>
      <c r="F1141" s="21">
        <v>39787</v>
      </c>
      <c r="G1141" t="s">
        <v>1880</v>
      </c>
      <c r="H1141" t="s">
        <v>4</v>
      </c>
      <c r="I1141" t="str">
        <f t="shared" si="17"/>
        <v>Kristina Keppler</v>
      </c>
    </row>
    <row r="1142" spans="1:9" x14ac:dyDescent="0.2">
      <c r="A1142" t="s">
        <v>2719</v>
      </c>
      <c r="B1142" t="s">
        <v>2720</v>
      </c>
      <c r="C1142" t="s">
        <v>138</v>
      </c>
      <c r="D1142" t="s">
        <v>268</v>
      </c>
      <c r="E1142" t="s">
        <v>278</v>
      </c>
      <c r="F1142" s="21">
        <v>38424</v>
      </c>
      <c r="G1142" t="s">
        <v>1880</v>
      </c>
      <c r="H1142" t="s">
        <v>4</v>
      </c>
      <c r="I1142" t="str">
        <f t="shared" si="17"/>
        <v>Steven Jänickel</v>
      </c>
    </row>
    <row r="1143" spans="1:9" x14ac:dyDescent="0.2">
      <c r="A1143" t="s">
        <v>1963</v>
      </c>
      <c r="B1143" t="s">
        <v>92</v>
      </c>
      <c r="C1143" t="s">
        <v>91</v>
      </c>
      <c r="D1143" t="s">
        <v>268</v>
      </c>
      <c r="E1143" t="s">
        <v>278</v>
      </c>
      <c r="F1143" s="21">
        <v>34567</v>
      </c>
      <c r="G1143" t="s">
        <v>1880</v>
      </c>
      <c r="H1143" t="s">
        <v>4</v>
      </c>
      <c r="I1143" t="str">
        <f t="shared" si="17"/>
        <v>Christian Dümler</v>
      </c>
    </row>
    <row r="1144" spans="1:9" x14ac:dyDescent="0.2">
      <c r="A1144" t="s">
        <v>2722</v>
      </c>
      <c r="B1144" t="s">
        <v>1337</v>
      </c>
      <c r="C1144" t="s">
        <v>118</v>
      </c>
      <c r="D1144" t="s">
        <v>268</v>
      </c>
      <c r="E1144" t="s">
        <v>278</v>
      </c>
      <c r="F1144" s="21">
        <v>27646</v>
      </c>
      <c r="G1144" t="s">
        <v>1880</v>
      </c>
      <c r="H1144" t="s">
        <v>4</v>
      </c>
      <c r="I1144" t="str">
        <f t="shared" si="17"/>
        <v>Daniel Grube</v>
      </c>
    </row>
    <row r="1145" spans="1:9" x14ac:dyDescent="0.2">
      <c r="A1145" t="s">
        <v>2723</v>
      </c>
      <c r="B1145" t="s">
        <v>2724</v>
      </c>
      <c r="C1145" t="s">
        <v>566</v>
      </c>
      <c r="D1145" t="s">
        <v>268</v>
      </c>
      <c r="E1145" t="s">
        <v>278</v>
      </c>
      <c r="F1145" s="21">
        <v>40788</v>
      </c>
      <c r="G1145" t="s">
        <v>1880</v>
      </c>
      <c r="H1145" t="s">
        <v>4</v>
      </c>
      <c r="I1145" t="str">
        <f t="shared" si="17"/>
        <v>Benedikt Heckmann</v>
      </c>
    </row>
    <row r="1146" spans="1:9" x14ac:dyDescent="0.2">
      <c r="A1146" t="s">
        <v>1964</v>
      </c>
      <c r="B1146" t="s">
        <v>1965</v>
      </c>
      <c r="C1146" t="s">
        <v>1966</v>
      </c>
      <c r="D1146" t="s">
        <v>268</v>
      </c>
      <c r="E1146" t="s">
        <v>278</v>
      </c>
      <c r="F1146" s="21">
        <v>38630</v>
      </c>
      <c r="G1146" t="s">
        <v>1880</v>
      </c>
      <c r="H1146" t="s">
        <v>4</v>
      </c>
      <c r="I1146" t="str">
        <f t="shared" si="17"/>
        <v>Rakul Keteesh</v>
      </c>
    </row>
    <row r="1147" spans="1:9" x14ac:dyDescent="0.2">
      <c r="A1147" t="s">
        <v>2909</v>
      </c>
      <c r="B1147" t="s">
        <v>2908</v>
      </c>
      <c r="C1147" t="s">
        <v>104</v>
      </c>
      <c r="D1147" t="s">
        <v>268</v>
      </c>
      <c r="E1147" t="s">
        <v>278</v>
      </c>
      <c r="F1147" s="21">
        <v>31126</v>
      </c>
      <c r="G1147" t="s">
        <v>1880</v>
      </c>
      <c r="H1147" t="s">
        <v>4</v>
      </c>
      <c r="I1147" t="str">
        <f t="shared" si="17"/>
        <v>Sven Nawrath</v>
      </c>
    </row>
    <row r="1148" spans="1:9" x14ac:dyDescent="0.2">
      <c r="A1148" t="s">
        <v>1967</v>
      </c>
      <c r="B1148" t="s">
        <v>1258</v>
      </c>
      <c r="C1148" t="s">
        <v>1968</v>
      </c>
      <c r="D1148" t="s">
        <v>268</v>
      </c>
      <c r="E1148" t="s">
        <v>278</v>
      </c>
      <c r="F1148" s="21">
        <v>39253</v>
      </c>
      <c r="G1148" t="s">
        <v>1880</v>
      </c>
      <c r="H1148" t="s">
        <v>4</v>
      </c>
      <c r="I1148" t="str">
        <f t="shared" si="17"/>
        <v>Henry Lehmann</v>
      </c>
    </row>
    <row r="1149" spans="1:9" x14ac:dyDescent="0.2">
      <c r="A1149" t="s">
        <v>831</v>
      </c>
      <c r="B1149" t="s">
        <v>107</v>
      </c>
      <c r="C1149" t="s">
        <v>788</v>
      </c>
      <c r="D1149" t="s">
        <v>268</v>
      </c>
      <c r="E1149" t="s">
        <v>269</v>
      </c>
      <c r="F1149" s="21">
        <v>37886</v>
      </c>
      <c r="G1149" t="s">
        <v>1880</v>
      </c>
      <c r="H1149" t="s">
        <v>4</v>
      </c>
      <c r="I1149" t="str">
        <f t="shared" si="17"/>
        <v>Anastasia Martin</v>
      </c>
    </row>
    <row r="1150" spans="1:9" x14ac:dyDescent="0.2">
      <c r="A1150" t="s">
        <v>829</v>
      </c>
      <c r="B1150" t="s">
        <v>107</v>
      </c>
      <c r="C1150" t="s">
        <v>830</v>
      </c>
      <c r="D1150" t="s">
        <v>268</v>
      </c>
      <c r="E1150" t="s">
        <v>269</v>
      </c>
      <c r="F1150" s="21">
        <v>37886</v>
      </c>
      <c r="G1150" t="s">
        <v>1880</v>
      </c>
      <c r="H1150" t="s">
        <v>4</v>
      </c>
      <c r="I1150" t="str">
        <f t="shared" si="17"/>
        <v>Viktoria Martin</v>
      </c>
    </row>
    <row r="1151" spans="1:9" x14ac:dyDescent="0.2">
      <c r="A1151" t="s">
        <v>3002</v>
      </c>
      <c r="B1151" t="s">
        <v>424</v>
      </c>
      <c r="C1151" t="s">
        <v>229</v>
      </c>
      <c r="D1151" t="s">
        <v>268</v>
      </c>
      <c r="E1151" t="s">
        <v>278</v>
      </c>
      <c r="F1151" s="21">
        <v>33267</v>
      </c>
      <c r="G1151" t="s">
        <v>1880</v>
      </c>
      <c r="H1151" t="s">
        <v>4</v>
      </c>
      <c r="I1151" t="str">
        <f t="shared" si="17"/>
        <v>Jonas Walter</v>
      </c>
    </row>
    <row r="1152" spans="1:9" x14ac:dyDescent="0.2">
      <c r="A1152" t="s">
        <v>3151</v>
      </c>
      <c r="B1152" t="s">
        <v>3150</v>
      </c>
      <c r="C1152" t="s">
        <v>3149</v>
      </c>
      <c r="D1152" t="s">
        <v>704</v>
      </c>
      <c r="E1152" t="s">
        <v>269</v>
      </c>
      <c r="F1152" s="21">
        <v>27732</v>
      </c>
      <c r="G1152" t="s">
        <v>1880</v>
      </c>
      <c r="H1152" t="s">
        <v>4</v>
      </c>
      <c r="I1152" t="str">
        <f t="shared" si="17"/>
        <v>Erni Murniati</v>
      </c>
    </row>
    <row r="1153" spans="1:9" x14ac:dyDescent="0.2">
      <c r="A1153" t="s">
        <v>3001</v>
      </c>
      <c r="B1153" t="s">
        <v>3000</v>
      </c>
      <c r="C1153" t="s">
        <v>2999</v>
      </c>
      <c r="D1153" t="s">
        <v>268</v>
      </c>
      <c r="E1153" t="s">
        <v>278</v>
      </c>
      <c r="F1153" s="21">
        <v>34656</v>
      </c>
      <c r="G1153" t="s">
        <v>1880</v>
      </c>
      <c r="H1153" t="s">
        <v>4</v>
      </c>
      <c r="I1153" t="str">
        <f t="shared" si="17"/>
        <v>Alex Engelhardt</v>
      </c>
    </row>
    <row r="1154" spans="1:9" x14ac:dyDescent="0.2">
      <c r="A1154" t="s">
        <v>3242</v>
      </c>
      <c r="B1154" t="s">
        <v>239</v>
      </c>
      <c r="C1154" t="s">
        <v>117</v>
      </c>
      <c r="D1154" t="s">
        <v>268</v>
      </c>
      <c r="E1154" t="s">
        <v>278</v>
      </c>
      <c r="F1154" s="21">
        <v>33424</v>
      </c>
      <c r="G1154" t="s">
        <v>1880</v>
      </c>
      <c r="H1154" t="s">
        <v>4</v>
      </c>
      <c r="I1154" t="str">
        <f t="shared" ref="I1154:I1217" si="18">CONCATENATE(C1154," ",B1154)</f>
        <v>Kevin Richter</v>
      </c>
    </row>
    <row r="1155" spans="1:9" x14ac:dyDescent="0.2">
      <c r="A1155" t="s">
        <v>3243</v>
      </c>
      <c r="B1155" t="s">
        <v>3244</v>
      </c>
      <c r="C1155" t="s">
        <v>776</v>
      </c>
      <c r="D1155" t="s">
        <v>268</v>
      </c>
      <c r="E1155" t="s">
        <v>278</v>
      </c>
      <c r="F1155" s="21">
        <v>39840</v>
      </c>
      <c r="G1155" t="s">
        <v>1880</v>
      </c>
      <c r="H1155" t="s">
        <v>4</v>
      </c>
      <c r="I1155" t="str">
        <f t="shared" si="18"/>
        <v>Paul Engelland</v>
      </c>
    </row>
    <row r="1156" spans="1:9" x14ac:dyDescent="0.2">
      <c r="A1156" t="s">
        <v>3245</v>
      </c>
      <c r="B1156" t="s">
        <v>255</v>
      </c>
      <c r="C1156" t="s">
        <v>1753</v>
      </c>
      <c r="D1156" t="s">
        <v>268</v>
      </c>
      <c r="E1156" t="s">
        <v>269</v>
      </c>
      <c r="F1156" s="21">
        <v>33265</v>
      </c>
      <c r="G1156" t="s">
        <v>1880</v>
      </c>
      <c r="H1156" t="s">
        <v>4</v>
      </c>
      <c r="I1156" t="str">
        <f t="shared" si="18"/>
        <v>Kathrin Becker</v>
      </c>
    </row>
    <row r="1157" spans="1:9" x14ac:dyDescent="0.2">
      <c r="A1157" t="s">
        <v>2998</v>
      </c>
      <c r="B1157" t="s">
        <v>2997</v>
      </c>
      <c r="C1157" t="s">
        <v>1263</v>
      </c>
      <c r="D1157" t="s">
        <v>268</v>
      </c>
      <c r="E1157" t="s">
        <v>269</v>
      </c>
      <c r="F1157" s="21">
        <v>31524</v>
      </c>
      <c r="G1157" t="s">
        <v>1880</v>
      </c>
      <c r="H1157" t="s">
        <v>4</v>
      </c>
      <c r="I1157" t="str">
        <f t="shared" si="18"/>
        <v>Claudia Menzel</v>
      </c>
    </row>
    <row r="1158" spans="1:9" x14ac:dyDescent="0.2">
      <c r="A1158" t="s">
        <v>3246</v>
      </c>
      <c r="B1158" t="s">
        <v>3247</v>
      </c>
      <c r="C1158" t="s">
        <v>684</v>
      </c>
      <c r="D1158" t="s">
        <v>268</v>
      </c>
      <c r="E1158" t="s">
        <v>278</v>
      </c>
      <c r="F1158" s="21">
        <v>33591</v>
      </c>
      <c r="G1158" t="s">
        <v>1880</v>
      </c>
      <c r="H1158" t="s">
        <v>4</v>
      </c>
      <c r="I1158" t="str">
        <f t="shared" si="18"/>
        <v>Johannes Weilacher</v>
      </c>
    </row>
    <row r="1159" spans="1:9" x14ac:dyDescent="0.2">
      <c r="A1159" t="s">
        <v>3169</v>
      </c>
      <c r="B1159" t="s">
        <v>3170</v>
      </c>
      <c r="C1159" t="s">
        <v>3171</v>
      </c>
      <c r="D1159" t="s">
        <v>704</v>
      </c>
      <c r="E1159" t="s">
        <v>269</v>
      </c>
      <c r="F1159" s="21">
        <v>40061</v>
      </c>
      <c r="G1159" t="s">
        <v>1880</v>
      </c>
      <c r="H1159" t="s">
        <v>4</v>
      </c>
      <c r="I1159" t="str">
        <f t="shared" si="18"/>
        <v>Dhairya Lakshmi Widzayana</v>
      </c>
    </row>
    <row r="1160" spans="1:9" x14ac:dyDescent="0.2">
      <c r="A1160" t="s">
        <v>3248</v>
      </c>
      <c r="B1160" t="s">
        <v>3249</v>
      </c>
      <c r="C1160" t="s">
        <v>3250</v>
      </c>
      <c r="D1160" t="s">
        <v>268</v>
      </c>
      <c r="E1160" t="s">
        <v>278</v>
      </c>
      <c r="F1160" s="21">
        <v>33288</v>
      </c>
      <c r="G1160" t="s">
        <v>1880</v>
      </c>
      <c r="H1160" t="s">
        <v>4</v>
      </c>
      <c r="I1160" t="str">
        <f t="shared" si="18"/>
        <v>Jannes Rogge</v>
      </c>
    </row>
    <row r="1161" spans="1:9" x14ac:dyDescent="0.2">
      <c r="A1161" t="s">
        <v>3801</v>
      </c>
      <c r="B1161" t="s">
        <v>3802</v>
      </c>
      <c r="C1161" t="s">
        <v>942</v>
      </c>
      <c r="D1161" t="s">
        <v>268</v>
      </c>
      <c r="E1161" t="s">
        <v>278</v>
      </c>
      <c r="F1161" s="21">
        <v>39695</v>
      </c>
      <c r="G1161" t="s">
        <v>1880</v>
      </c>
      <c r="H1161" t="s">
        <v>4</v>
      </c>
      <c r="I1161" t="str">
        <f t="shared" si="18"/>
        <v>Henri Luppert</v>
      </c>
    </row>
    <row r="1162" spans="1:9" x14ac:dyDescent="0.2">
      <c r="A1162" t="s">
        <v>3803</v>
      </c>
      <c r="B1162" t="s">
        <v>3804</v>
      </c>
      <c r="C1162" t="s">
        <v>331</v>
      </c>
      <c r="D1162" t="s">
        <v>268</v>
      </c>
      <c r="E1162" t="s">
        <v>278</v>
      </c>
      <c r="F1162" s="21">
        <v>39741</v>
      </c>
      <c r="G1162" t="s">
        <v>1880</v>
      </c>
      <c r="H1162" t="s">
        <v>4</v>
      </c>
      <c r="I1162" t="str">
        <f t="shared" si="18"/>
        <v>Vincent Hardegger</v>
      </c>
    </row>
    <row r="1163" spans="1:9" x14ac:dyDescent="0.2">
      <c r="A1163" t="s">
        <v>3805</v>
      </c>
      <c r="B1163" t="s">
        <v>1939</v>
      </c>
      <c r="C1163" t="s">
        <v>3806</v>
      </c>
      <c r="D1163" t="s">
        <v>268</v>
      </c>
      <c r="E1163" t="s">
        <v>269</v>
      </c>
      <c r="F1163" s="21">
        <v>40830</v>
      </c>
      <c r="G1163" t="s">
        <v>1880</v>
      </c>
      <c r="H1163" t="s">
        <v>4</v>
      </c>
      <c r="I1163" t="str">
        <f t="shared" si="18"/>
        <v>Sontje Jetter</v>
      </c>
    </row>
    <row r="1164" spans="1:9" x14ac:dyDescent="0.2">
      <c r="A1164" t="s">
        <v>1970</v>
      </c>
      <c r="B1164" t="s">
        <v>98</v>
      </c>
      <c r="C1164" t="s">
        <v>176</v>
      </c>
      <c r="D1164" t="s">
        <v>268</v>
      </c>
      <c r="E1164" t="s">
        <v>269</v>
      </c>
      <c r="F1164" s="21">
        <v>31984</v>
      </c>
      <c r="G1164" t="s">
        <v>1971</v>
      </c>
      <c r="H1164" t="s">
        <v>13</v>
      </c>
      <c r="I1164" t="str">
        <f t="shared" si="18"/>
        <v>Kerstin Kieser</v>
      </c>
    </row>
    <row r="1165" spans="1:9" x14ac:dyDescent="0.2">
      <c r="A1165" t="s">
        <v>1972</v>
      </c>
      <c r="B1165" t="s">
        <v>1973</v>
      </c>
      <c r="C1165" t="s">
        <v>184</v>
      </c>
      <c r="D1165" t="s">
        <v>268</v>
      </c>
      <c r="E1165" t="s">
        <v>278</v>
      </c>
      <c r="F1165" s="21">
        <v>34257</v>
      </c>
      <c r="G1165" t="s">
        <v>1971</v>
      </c>
      <c r="H1165" t="s">
        <v>13</v>
      </c>
      <c r="I1165" t="str">
        <f t="shared" si="18"/>
        <v>Alexander Kraus</v>
      </c>
    </row>
    <row r="1166" spans="1:9" x14ac:dyDescent="0.2">
      <c r="A1166" t="s">
        <v>2732</v>
      </c>
      <c r="B1166" t="s">
        <v>2733</v>
      </c>
      <c r="C1166" t="s">
        <v>699</v>
      </c>
      <c r="D1166" t="s">
        <v>268</v>
      </c>
      <c r="E1166" t="s">
        <v>269</v>
      </c>
      <c r="F1166" s="21">
        <v>25626</v>
      </c>
      <c r="G1166" t="s">
        <v>1971</v>
      </c>
      <c r="H1166" t="s">
        <v>13</v>
      </c>
      <c r="I1166" t="str">
        <f t="shared" si="18"/>
        <v>Beate Albrecht</v>
      </c>
    </row>
    <row r="1167" spans="1:9" x14ac:dyDescent="0.2">
      <c r="A1167" t="s">
        <v>1974</v>
      </c>
      <c r="B1167" t="s">
        <v>1997</v>
      </c>
      <c r="C1167" t="s">
        <v>685</v>
      </c>
      <c r="D1167" t="s">
        <v>268</v>
      </c>
      <c r="E1167" t="s">
        <v>269</v>
      </c>
      <c r="F1167" s="21">
        <v>29133</v>
      </c>
      <c r="G1167" t="s">
        <v>1971</v>
      </c>
      <c r="H1167" t="s">
        <v>13</v>
      </c>
      <c r="I1167" t="str">
        <f t="shared" si="18"/>
        <v>Britta Prenzel</v>
      </c>
    </row>
    <row r="1168" spans="1:9" x14ac:dyDescent="0.2">
      <c r="A1168" t="s">
        <v>1975</v>
      </c>
      <c r="B1168" t="s">
        <v>721</v>
      </c>
      <c r="C1168" t="s">
        <v>118</v>
      </c>
      <c r="D1168" t="s">
        <v>268</v>
      </c>
      <c r="E1168" t="s">
        <v>278</v>
      </c>
      <c r="F1168" s="21">
        <v>34917</v>
      </c>
      <c r="G1168" t="s">
        <v>1971</v>
      </c>
      <c r="H1168" t="s">
        <v>13</v>
      </c>
      <c r="I1168" t="str">
        <f t="shared" si="18"/>
        <v>Daniel Müller</v>
      </c>
    </row>
    <row r="1169" spans="1:9" x14ac:dyDescent="0.2">
      <c r="A1169" t="s">
        <v>1976</v>
      </c>
      <c r="B1169" t="s">
        <v>1977</v>
      </c>
      <c r="C1169" t="s">
        <v>1978</v>
      </c>
      <c r="D1169" t="s">
        <v>639</v>
      </c>
      <c r="E1169" t="s">
        <v>278</v>
      </c>
      <c r="F1169" s="21">
        <v>28896</v>
      </c>
      <c r="G1169" t="s">
        <v>1971</v>
      </c>
      <c r="H1169" t="s">
        <v>13</v>
      </c>
      <c r="I1169" t="str">
        <f t="shared" si="18"/>
        <v>Mohamed Zaki Shekhulhadadin</v>
      </c>
    </row>
    <row r="1170" spans="1:9" x14ac:dyDescent="0.2">
      <c r="A1170" t="s">
        <v>1979</v>
      </c>
      <c r="B1170" t="s">
        <v>1980</v>
      </c>
      <c r="C1170" t="s">
        <v>1981</v>
      </c>
      <c r="D1170" t="s">
        <v>268</v>
      </c>
      <c r="E1170" t="s">
        <v>278</v>
      </c>
      <c r="F1170" s="21">
        <v>21590</v>
      </c>
      <c r="G1170" t="s">
        <v>1971</v>
      </c>
      <c r="H1170" t="s">
        <v>13</v>
      </c>
      <c r="I1170" t="str">
        <f t="shared" si="18"/>
        <v>Guntram Schramm</v>
      </c>
    </row>
    <row r="1171" spans="1:9" x14ac:dyDescent="0.2">
      <c r="A1171" t="s">
        <v>1982</v>
      </c>
      <c r="B1171" t="s">
        <v>1983</v>
      </c>
      <c r="C1171" t="s">
        <v>1984</v>
      </c>
      <c r="D1171" t="s">
        <v>268</v>
      </c>
      <c r="E1171" t="s">
        <v>269</v>
      </c>
      <c r="F1171" s="21">
        <v>32173</v>
      </c>
      <c r="G1171" t="s">
        <v>1971</v>
      </c>
      <c r="H1171" t="s">
        <v>13</v>
      </c>
      <c r="I1171" t="str">
        <f t="shared" si="18"/>
        <v>Veronika Zimniak</v>
      </c>
    </row>
    <row r="1172" spans="1:9" x14ac:dyDescent="0.2">
      <c r="A1172" t="s">
        <v>1985</v>
      </c>
      <c r="B1172" t="s">
        <v>1986</v>
      </c>
      <c r="C1172" t="s">
        <v>1987</v>
      </c>
      <c r="D1172" t="s">
        <v>268</v>
      </c>
      <c r="E1172" t="s">
        <v>269</v>
      </c>
      <c r="F1172" s="21">
        <v>19776</v>
      </c>
      <c r="G1172" t="s">
        <v>1971</v>
      </c>
      <c r="H1172" t="s">
        <v>13</v>
      </c>
      <c r="I1172" t="str">
        <f t="shared" si="18"/>
        <v>Elvira Zipp</v>
      </c>
    </row>
    <row r="1173" spans="1:9" x14ac:dyDescent="0.2">
      <c r="A1173" t="s">
        <v>2734</v>
      </c>
      <c r="B1173" t="s">
        <v>1986</v>
      </c>
      <c r="C1173" t="s">
        <v>425</v>
      </c>
      <c r="D1173" t="s">
        <v>268</v>
      </c>
      <c r="E1173" t="s">
        <v>278</v>
      </c>
      <c r="F1173" s="21">
        <v>18938</v>
      </c>
      <c r="G1173" t="s">
        <v>1971</v>
      </c>
      <c r="H1173" t="s">
        <v>13</v>
      </c>
      <c r="I1173" t="str">
        <f t="shared" si="18"/>
        <v>Jürgen Zipp</v>
      </c>
    </row>
    <row r="1174" spans="1:9" x14ac:dyDescent="0.2">
      <c r="A1174" t="s">
        <v>1990</v>
      </c>
      <c r="B1174" t="s">
        <v>1988</v>
      </c>
      <c r="C1174" t="s">
        <v>1991</v>
      </c>
      <c r="D1174" t="s">
        <v>268</v>
      </c>
      <c r="E1174" t="s">
        <v>278</v>
      </c>
      <c r="F1174" s="21">
        <v>17516</v>
      </c>
      <c r="G1174" t="s">
        <v>1971</v>
      </c>
      <c r="H1174" t="s">
        <v>13</v>
      </c>
      <c r="I1174" t="str">
        <f t="shared" si="18"/>
        <v>Manfred Brauer</v>
      </c>
    </row>
    <row r="1175" spans="1:9" x14ac:dyDescent="0.2">
      <c r="A1175" t="s">
        <v>1992</v>
      </c>
      <c r="B1175" t="s">
        <v>1993</v>
      </c>
      <c r="C1175" t="s">
        <v>371</v>
      </c>
      <c r="D1175" t="s">
        <v>268</v>
      </c>
      <c r="E1175" t="s">
        <v>278</v>
      </c>
      <c r="F1175" s="21">
        <v>23854</v>
      </c>
      <c r="G1175" t="s">
        <v>1971</v>
      </c>
      <c r="H1175" t="s">
        <v>13</v>
      </c>
      <c r="I1175" t="str">
        <f t="shared" si="18"/>
        <v>Frank Felsner</v>
      </c>
    </row>
    <row r="1176" spans="1:9" x14ac:dyDescent="0.2">
      <c r="A1176" t="s">
        <v>1994</v>
      </c>
      <c r="B1176" t="s">
        <v>1993</v>
      </c>
      <c r="C1176" t="s">
        <v>1995</v>
      </c>
      <c r="D1176" t="s">
        <v>268</v>
      </c>
      <c r="E1176" t="s">
        <v>278</v>
      </c>
      <c r="F1176" s="21">
        <v>24794</v>
      </c>
      <c r="G1176" t="s">
        <v>1971</v>
      </c>
      <c r="H1176" t="s">
        <v>13</v>
      </c>
      <c r="I1176" t="str">
        <f t="shared" si="18"/>
        <v>Hans-Jürgen Felsner</v>
      </c>
    </row>
    <row r="1177" spans="1:9" x14ac:dyDescent="0.2">
      <c r="A1177" t="s">
        <v>1996</v>
      </c>
      <c r="B1177" t="s">
        <v>1997</v>
      </c>
      <c r="C1177" t="s">
        <v>754</v>
      </c>
      <c r="D1177" t="s">
        <v>268</v>
      </c>
      <c r="E1177" t="s">
        <v>278</v>
      </c>
      <c r="F1177" s="21">
        <v>29134</v>
      </c>
      <c r="G1177" t="s">
        <v>1971</v>
      </c>
      <c r="H1177" t="s">
        <v>13</v>
      </c>
      <c r="I1177" t="str">
        <f t="shared" si="18"/>
        <v>Nico Prenzel</v>
      </c>
    </row>
    <row r="1178" spans="1:9" x14ac:dyDescent="0.2">
      <c r="A1178" t="s">
        <v>2735</v>
      </c>
      <c r="B1178" t="s">
        <v>2736</v>
      </c>
      <c r="C1178" t="s">
        <v>1797</v>
      </c>
      <c r="D1178" t="s">
        <v>268</v>
      </c>
      <c r="E1178" t="s">
        <v>269</v>
      </c>
      <c r="F1178" s="21">
        <v>22246</v>
      </c>
      <c r="G1178" t="s">
        <v>1971</v>
      </c>
      <c r="H1178" t="s">
        <v>13</v>
      </c>
      <c r="I1178" t="str">
        <f t="shared" si="18"/>
        <v>Doris Prior</v>
      </c>
    </row>
    <row r="1179" spans="1:9" x14ac:dyDescent="0.2">
      <c r="A1179" t="s">
        <v>2685</v>
      </c>
      <c r="B1179" t="s">
        <v>721</v>
      </c>
      <c r="C1179" t="s">
        <v>993</v>
      </c>
      <c r="D1179" t="s">
        <v>268</v>
      </c>
      <c r="E1179" t="s">
        <v>278</v>
      </c>
      <c r="F1179" s="21">
        <v>23432</v>
      </c>
      <c r="G1179" t="s">
        <v>1971</v>
      </c>
      <c r="H1179" t="s">
        <v>13</v>
      </c>
      <c r="I1179" t="str">
        <f t="shared" si="18"/>
        <v>Jochen Müller</v>
      </c>
    </row>
    <row r="1180" spans="1:9" x14ac:dyDescent="0.2">
      <c r="A1180" t="s">
        <v>1998</v>
      </c>
      <c r="B1180" t="s">
        <v>1999</v>
      </c>
      <c r="C1180" t="s">
        <v>2000</v>
      </c>
      <c r="D1180" t="s">
        <v>268</v>
      </c>
      <c r="E1180" t="s">
        <v>269</v>
      </c>
      <c r="F1180" s="21">
        <v>25136</v>
      </c>
      <c r="G1180" t="s">
        <v>1971</v>
      </c>
      <c r="H1180" t="s">
        <v>13</v>
      </c>
      <c r="I1180" t="str">
        <f t="shared" si="18"/>
        <v>Heidrun Reffert</v>
      </c>
    </row>
    <row r="1181" spans="1:9" x14ac:dyDescent="0.2">
      <c r="A1181" t="s">
        <v>2001</v>
      </c>
      <c r="B1181" t="s">
        <v>2002</v>
      </c>
      <c r="C1181" t="s">
        <v>1024</v>
      </c>
      <c r="D1181" t="s">
        <v>268</v>
      </c>
      <c r="E1181" t="s">
        <v>278</v>
      </c>
      <c r="F1181" s="21">
        <v>26572</v>
      </c>
      <c r="G1181" t="s">
        <v>1971</v>
      </c>
      <c r="H1181" t="s">
        <v>13</v>
      </c>
      <c r="I1181" t="str">
        <f t="shared" si="18"/>
        <v>Mathias Schreiner</v>
      </c>
    </row>
    <row r="1182" spans="1:9" x14ac:dyDescent="0.2">
      <c r="A1182" t="s">
        <v>2706</v>
      </c>
      <c r="B1182" t="s">
        <v>2707</v>
      </c>
      <c r="C1182" t="s">
        <v>89</v>
      </c>
      <c r="D1182" t="s">
        <v>268</v>
      </c>
      <c r="E1182" t="s">
        <v>278</v>
      </c>
      <c r="F1182" s="21">
        <v>22189</v>
      </c>
      <c r="G1182" t="s">
        <v>1971</v>
      </c>
      <c r="H1182" t="s">
        <v>13</v>
      </c>
      <c r="I1182" t="str">
        <f t="shared" si="18"/>
        <v>Andreas Langhauser</v>
      </c>
    </row>
    <row r="1183" spans="1:9" x14ac:dyDescent="0.2">
      <c r="A1183" t="s">
        <v>2739</v>
      </c>
      <c r="B1183" t="s">
        <v>2740</v>
      </c>
      <c r="C1183" t="s">
        <v>424</v>
      </c>
      <c r="D1183" t="s">
        <v>268</v>
      </c>
      <c r="E1183" t="s">
        <v>278</v>
      </c>
      <c r="F1183" s="21">
        <v>22286</v>
      </c>
      <c r="G1183" t="s">
        <v>1971</v>
      </c>
      <c r="H1183" t="s">
        <v>13</v>
      </c>
      <c r="I1183" t="str">
        <f t="shared" si="18"/>
        <v>Walter Nohl</v>
      </c>
    </row>
    <row r="1184" spans="1:9" x14ac:dyDescent="0.2">
      <c r="A1184" t="s">
        <v>2003</v>
      </c>
      <c r="B1184" t="s">
        <v>2004</v>
      </c>
      <c r="C1184" t="s">
        <v>828</v>
      </c>
      <c r="D1184" t="s">
        <v>268</v>
      </c>
      <c r="E1184" t="s">
        <v>278</v>
      </c>
      <c r="F1184" s="21">
        <v>20797</v>
      </c>
      <c r="G1184" t="s">
        <v>1971</v>
      </c>
      <c r="H1184" t="s">
        <v>13</v>
      </c>
      <c r="I1184" t="str">
        <f t="shared" si="18"/>
        <v>Armin Holl</v>
      </c>
    </row>
    <row r="1185" spans="1:9" x14ac:dyDescent="0.2">
      <c r="A1185" t="s">
        <v>2005</v>
      </c>
      <c r="B1185" t="s">
        <v>208</v>
      </c>
      <c r="C1185" t="s">
        <v>91</v>
      </c>
      <c r="D1185" t="s">
        <v>268</v>
      </c>
      <c r="E1185" t="s">
        <v>278</v>
      </c>
      <c r="F1185" s="21">
        <v>24349</v>
      </c>
      <c r="G1185" t="s">
        <v>1971</v>
      </c>
      <c r="H1185" t="s">
        <v>13</v>
      </c>
      <c r="I1185" t="str">
        <f t="shared" si="18"/>
        <v>Christian Berger</v>
      </c>
    </row>
    <row r="1186" spans="1:9" x14ac:dyDescent="0.2">
      <c r="A1186" t="s">
        <v>2006</v>
      </c>
      <c r="B1186" t="s">
        <v>715</v>
      </c>
      <c r="C1186" t="s">
        <v>1797</v>
      </c>
      <c r="D1186" t="s">
        <v>268</v>
      </c>
      <c r="E1186" t="s">
        <v>269</v>
      </c>
      <c r="F1186" s="21">
        <v>20908</v>
      </c>
      <c r="G1186" t="s">
        <v>1971</v>
      </c>
      <c r="H1186" t="s">
        <v>13</v>
      </c>
      <c r="I1186" t="str">
        <f t="shared" si="18"/>
        <v>Doris Jung</v>
      </c>
    </row>
    <row r="1187" spans="1:9" x14ac:dyDescent="0.2">
      <c r="A1187" t="s">
        <v>2007</v>
      </c>
      <c r="B1187" t="s">
        <v>1619</v>
      </c>
      <c r="C1187" t="s">
        <v>107</v>
      </c>
      <c r="D1187" t="s">
        <v>268</v>
      </c>
      <c r="E1187" t="s">
        <v>278</v>
      </c>
      <c r="F1187" s="21">
        <v>30984</v>
      </c>
      <c r="G1187" t="s">
        <v>1971</v>
      </c>
      <c r="H1187" t="s">
        <v>13</v>
      </c>
      <c r="I1187" t="str">
        <f t="shared" si="18"/>
        <v>Martin Roth</v>
      </c>
    </row>
    <row r="1188" spans="1:9" x14ac:dyDescent="0.2">
      <c r="A1188" t="s">
        <v>2008</v>
      </c>
      <c r="B1188" t="s">
        <v>1993</v>
      </c>
      <c r="C1188" t="s">
        <v>1327</v>
      </c>
      <c r="D1188" t="s">
        <v>268</v>
      </c>
      <c r="E1188" t="s">
        <v>269</v>
      </c>
      <c r="F1188" s="21">
        <v>35411</v>
      </c>
      <c r="G1188" t="s">
        <v>1971</v>
      </c>
      <c r="H1188" t="s">
        <v>13</v>
      </c>
      <c r="I1188" t="str">
        <f t="shared" si="18"/>
        <v>Lea Felsner</v>
      </c>
    </row>
    <row r="1189" spans="1:9" x14ac:dyDescent="0.2">
      <c r="A1189" t="s">
        <v>2009</v>
      </c>
      <c r="B1189" t="s">
        <v>2010</v>
      </c>
      <c r="C1189" t="s">
        <v>108</v>
      </c>
      <c r="D1189" t="s">
        <v>268</v>
      </c>
      <c r="E1189" t="s">
        <v>278</v>
      </c>
      <c r="F1189" s="21">
        <v>29250</v>
      </c>
      <c r="G1189" t="s">
        <v>1971</v>
      </c>
      <c r="H1189" t="s">
        <v>13</v>
      </c>
      <c r="I1189" t="str">
        <f t="shared" si="18"/>
        <v>Sebastian Buchwald</v>
      </c>
    </row>
    <row r="1190" spans="1:9" x14ac:dyDescent="0.2">
      <c r="A1190" t="s">
        <v>2011</v>
      </c>
      <c r="B1190" t="s">
        <v>2012</v>
      </c>
      <c r="C1190" t="s">
        <v>425</v>
      </c>
      <c r="D1190" t="s">
        <v>268</v>
      </c>
      <c r="E1190" t="s">
        <v>278</v>
      </c>
      <c r="F1190" s="21">
        <v>25450</v>
      </c>
      <c r="G1190" t="s">
        <v>1971</v>
      </c>
      <c r="H1190" t="s">
        <v>13</v>
      </c>
      <c r="I1190" t="str">
        <f t="shared" si="18"/>
        <v>Jürgen Stauffer</v>
      </c>
    </row>
    <row r="1191" spans="1:9" x14ac:dyDescent="0.2">
      <c r="A1191" t="s">
        <v>2013</v>
      </c>
      <c r="B1191" t="s">
        <v>2014</v>
      </c>
      <c r="C1191" t="s">
        <v>97</v>
      </c>
      <c r="D1191" t="s">
        <v>268</v>
      </c>
      <c r="E1191" t="s">
        <v>278</v>
      </c>
      <c r="F1191" s="21">
        <v>30156</v>
      </c>
      <c r="G1191" t="s">
        <v>1971</v>
      </c>
      <c r="H1191" t="s">
        <v>13</v>
      </c>
      <c r="I1191" t="str">
        <f t="shared" si="18"/>
        <v>Mark Deubert</v>
      </c>
    </row>
    <row r="1192" spans="1:9" x14ac:dyDescent="0.2">
      <c r="A1192" t="s">
        <v>2015</v>
      </c>
      <c r="B1192" t="s">
        <v>614</v>
      </c>
      <c r="C1192" t="s">
        <v>372</v>
      </c>
      <c r="D1192" t="s">
        <v>268</v>
      </c>
      <c r="E1192" t="s">
        <v>278</v>
      </c>
      <c r="F1192" s="21">
        <v>29505</v>
      </c>
      <c r="G1192" t="s">
        <v>1971</v>
      </c>
      <c r="H1192" t="s">
        <v>13</v>
      </c>
      <c r="I1192" t="str">
        <f t="shared" si="18"/>
        <v>Dominik Schneider</v>
      </c>
    </row>
    <row r="1193" spans="1:9" x14ac:dyDescent="0.2">
      <c r="A1193" t="s">
        <v>2016</v>
      </c>
      <c r="B1193" t="s">
        <v>2017</v>
      </c>
      <c r="C1193" t="s">
        <v>372</v>
      </c>
      <c r="D1193" t="s">
        <v>268</v>
      </c>
      <c r="E1193" t="s">
        <v>278</v>
      </c>
      <c r="F1193" s="21">
        <v>31873</v>
      </c>
      <c r="G1193" t="s">
        <v>1971</v>
      </c>
      <c r="H1193" t="s">
        <v>13</v>
      </c>
      <c r="I1193" t="str">
        <f t="shared" si="18"/>
        <v>Dominik Thonle</v>
      </c>
    </row>
    <row r="1194" spans="1:9" x14ac:dyDescent="0.2">
      <c r="A1194" t="s">
        <v>2018</v>
      </c>
      <c r="B1194" t="s">
        <v>164</v>
      </c>
      <c r="C1194" t="s">
        <v>1460</v>
      </c>
      <c r="D1194" t="s">
        <v>268</v>
      </c>
      <c r="E1194" t="s">
        <v>278</v>
      </c>
      <c r="F1194" s="21">
        <v>28556</v>
      </c>
      <c r="G1194" t="s">
        <v>1971</v>
      </c>
      <c r="H1194" t="s">
        <v>13</v>
      </c>
      <c r="I1194" t="str">
        <f t="shared" si="18"/>
        <v>Kai Thomas</v>
      </c>
    </row>
    <row r="1195" spans="1:9" x14ac:dyDescent="0.2">
      <c r="A1195" t="s">
        <v>2020</v>
      </c>
      <c r="B1195" t="s">
        <v>1716</v>
      </c>
      <c r="C1195" t="s">
        <v>165</v>
      </c>
      <c r="D1195" t="s">
        <v>268</v>
      </c>
      <c r="E1195" t="s">
        <v>269</v>
      </c>
      <c r="F1195" s="21">
        <v>30291</v>
      </c>
      <c r="G1195" t="s">
        <v>1971</v>
      </c>
      <c r="H1195" t="s">
        <v>13</v>
      </c>
      <c r="I1195" t="str">
        <f t="shared" si="18"/>
        <v>Melanie Rapp</v>
      </c>
    </row>
    <row r="1196" spans="1:9" x14ac:dyDescent="0.2">
      <c r="A1196" t="s">
        <v>2021</v>
      </c>
      <c r="B1196" t="s">
        <v>2017</v>
      </c>
      <c r="C1196" t="s">
        <v>2022</v>
      </c>
      <c r="D1196" t="s">
        <v>2023</v>
      </c>
      <c r="E1196" t="s">
        <v>269</v>
      </c>
      <c r="F1196" s="21">
        <v>26794</v>
      </c>
      <c r="G1196" t="s">
        <v>1971</v>
      </c>
      <c r="H1196" t="s">
        <v>13</v>
      </c>
      <c r="I1196" t="str">
        <f t="shared" si="18"/>
        <v>Duangjan Thonle</v>
      </c>
    </row>
    <row r="1197" spans="1:9" x14ac:dyDescent="0.2">
      <c r="A1197" t="s">
        <v>2024</v>
      </c>
      <c r="B1197" t="s">
        <v>721</v>
      </c>
      <c r="C1197" t="s">
        <v>2025</v>
      </c>
      <c r="D1197" t="s">
        <v>268</v>
      </c>
      <c r="E1197" t="s">
        <v>269</v>
      </c>
      <c r="F1197" s="21">
        <v>36658</v>
      </c>
      <c r="G1197" t="s">
        <v>1971</v>
      </c>
      <c r="H1197" t="s">
        <v>13</v>
      </c>
      <c r="I1197" t="str">
        <f t="shared" si="18"/>
        <v>Dorothea Müller</v>
      </c>
    </row>
    <row r="1198" spans="1:9" x14ac:dyDescent="0.2">
      <c r="A1198" t="s">
        <v>2026</v>
      </c>
      <c r="B1198" t="s">
        <v>2027</v>
      </c>
      <c r="C1198" t="s">
        <v>222</v>
      </c>
      <c r="D1198" t="s">
        <v>268</v>
      </c>
      <c r="E1198" t="s">
        <v>278</v>
      </c>
      <c r="F1198" s="21">
        <v>35489</v>
      </c>
      <c r="G1198" t="s">
        <v>1971</v>
      </c>
      <c r="H1198" t="s">
        <v>13</v>
      </c>
      <c r="I1198" t="str">
        <f t="shared" si="18"/>
        <v>Lukas Wüst</v>
      </c>
    </row>
    <row r="1199" spans="1:9" x14ac:dyDescent="0.2">
      <c r="A1199" t="s">
        <v>2028</v>
      </c>
      <c r="B1199" t="s">
        <v>2029</v>
      </c>
      <c r="C1199" t="s">
        <v>250</v>
      </c>
      <c r="D1199" t="s">
        <v>268</v>
      </c>
      <c r="E1199" t="s">
        <v>269</v>
      </c>
      <c r="F1199" s="21">
        <v>37520</v>
      </c>
      <c r="G1199" t="s">
        <v>1971</v>
      </c>
      <c r="H1199" t="s">
        <v>13</v>
      </c>
      <c r="I1199" t="str">
        <f t="shared" si="18"/>
        <v>Hannah Sowa</v>
      </c>
    </row>
    <row r="1200" spans="1:9" x14ac:dyDescent="0.2">
      <c r="A1200" t="s">
        <v>2030</v>
      </c>
      <c r="B1200" t="s">
        <v>531</v>
      </c>
      <c r="C1200" t="s">
        <v>68</v>
      </c>
      <c r="D1200" t="s">
        <v>268</v>
      </c>
      <c r="E1200" t="s">
        <v>278</v>
      </c>
      <c r="F1200" s="21">
        <v>33413</v>
      </c>
      <c r="G1200" t="s">
        <v>1971</v>
      </c>
      <c r="H1200" t="s">
        <v>13</v>
      </c>
      <c r="I1200" t="str">
        <f t="shared" si="18"/>
        <v>Felix Weiß</v>
      </c>
    </row>
    <row r="1201" spans="1:9" x14ac:dyDescent="0.2">
      <c r="A1201" t="s">
        <v>2033</v>
      </c>
      <c r="B1201" t="s">
        <v>2034</v>
      </c>
      <c r="C1201" t="s">
        <v>1024</v>
      </c>
      <c r="D1201" t="s">
        <v>268</v>
      </c>
      <c r="E1201" t="s">
        <v>278</v>
      </c>
      <c r="F1201" s="21">
        <v>33122</v>
      </c>
      <c r="G1201" t="s">
        <v>1971</v>
      </c>
      <c r="H1201" t="s">
        <v>13</v>
      </c>
      <c r="I1201" t="str">
        <f t="shared" si="18"/>
        <v>Mathias Böll</v>
      </c>
    </row>
    <row r="1202" spans="1:9" x14ac:dyDescent="0.2">
      <c r="A1202" t="s">
        <v>2743</v>
      </c>
      <c r="B1202" t="s">
        <v>2049</v>
      </c>
      <c r="C1202" t="s">
        <v>2744</v>
      </c>
      <c r="D1202" t="s">
        <v>268</v>
      </c>
      <c r="E1202" t="s">
        <v>278</v>
      </c>
      <c r="F1202" s="21">
        <v>38213</v>
      </c>
      <c r="G1202" t="s">
        <v>1971</v>
      </c>
      <c r="H1202" t="s">
        <v>13</v>
      </c>
      <c r="I1202" t="str">
        <f t="shared" si="18"/>
        <v>Malte Pingel</v>
      </c>
    </row>
    <row r="1203" spans="1:9" x14ac:dyDescent="0.2">
      <c r="A1203" t="s">
        <v>2035</v>
      </c>
      <c r="B1203" t="s">
        <v>2027</v>
      </c>
      <c r="C1203" t="s">
        <v>125</v>
      </c>
      <c r="D1203" t="s">
        <v>268</v>
      </c>
      <c r="E1203" t="s">
        <v>278</v>
      </c>
      <c r="F1203" s="21">
        <v>33643</v>
      </c>
      <c r="G1203" t="s">
        <v>1971</v>
      </c>
      <c r="H1203" t="s">
        <v>13</v>
      </c>
      <c r="I1203" t="str">
        <f t="shared" si="18"/>
        <v>Christoph Wüst</v>
      </c>
    </row>
    <row r="1204" spans="1:9" x14ac:dyDescent="0.2">
      <c r="A1204" t="s">
        <v>2036</v>
      </c>
      <c r="B1204" t="s">
        <v>98</v>
      </c>
      <c r="C1204" t="s">
        <v>97</v>
      </c>
      <c r="D1204" t="s">
        <v>268</v>
      </c>
      <c r="E1204" t="s">
        <v>278</v>
      </c>
      <c r="F1204" s="21">
        <v>29105</v>
      </c>
      <c r="G1204" t="s">
        <v>1971</v>
      </c>
      <c r="H1204" t="s">
        <v>13</v>
      </c>
      <c r="I1204" t="str">
        <f t="shared" si="18"/>
        <v>Mark Kieser</v>
      </c>
    </row>
    <row r="1205" spans="1:9" x14ac:dyDescent="0.2">
      <c r="A1205" t="s">
        <v>2745</v>
      </c>
      <c r="B1205" t="s">
        <v>2746</v>
      </c>
      <c r="C1205" t="s">
        <v>648</v>
      </c>
      <c r="D1205" t="s">
        <v>268</v>
      </c>
      <c r="E1205" t="s">
        <v>278</v>
      </c>
      <c r="F1205" s="21">
        <v>21570</v>
      </c>
      <c r="G1205" t="s">
        <v>1971</v>
      </c>
      <c r="H1205" t="s">
        <v>13</v>
      </c>
      <c r="I1205" t="str">
        <f t="shared" si="18"/>
        <v>Bernd Münch</v>
      </c>
    </row>
    <row r="1206" spans="1:9" x14ac:dyDescent="0.2">
      <c r="A1206" t="s">
        <v>2038</v>
      </c>
      <c r="B1206" t="s">
        <v>2039</v>
      </c>
      <c r="C1206" t="s">
        <v>1730</v>
      </c>
      <c r="D1206" t="s">
        <v>268</v>
      </c>
      <c r="E1206" t="s">
        <v>278</v>
      </c>
      <c r="F1206" s="21">
        <v>37097</v>
      </c>
      <c r="G1206" t="s">
        <v>1971</v>
      </c>
      <c r="H1206" t="s">
        <v>13</v>
      </c>
      <c r="I1206" t="str">
        <f t="shared" si="18"/>
        <v>Luis Schrankl</v>
      </c>
    </row>
    <row r="1207" spans="1:9" x14ac:dyDescent="0.2">
      <c r="A1207" t="s">
        <v>2040</v>
      </c>
      <c r="B1207" t="s">
        <v>2041</v>
      </c>
      <c r="C1207" t="s">
        <v>767</v>
      </c>
      <c r="D1207" t="s">
        <v>268</v>
      </c>
      <c r="E1207" t="s">
        <v>278</v>
      </c>
      <c r="F1207" s="21">
        <v>37171</v>
      </c>
      <c r="G1207" t="s">
        <v>1971</v>
      </c>
      <c r="H1207" t="s">
        <v>13</v>
      </c>
      <c r="I1207" t="str">
        <f t="shared" si="18"/>
        <v>Aaron Khaliqi</v>
      </c>
    </row>
    <row r="1208" spans="1:9" x14ac:dyDescent="0.2">
      <c r="A1208" t="s">
        <v>2042</v>
      </c>
      <c r="B1208" t="s">
        <v>275</v>
      </c>
      <c r="C1208" t="s">
        <v>115</v>
      </c>
      <c r="D1208" t="s">
        <v>268</v>
      </c>
      <c r="E1208" t="s">
        <v>278</v>
      </c>
      <c r="F1208" s="21">
        <v>21360</v>
      </c>
      <c r="G1208" t="s">
        <v>1971</v>
      </c>
      <c r="H1208" t="s">
        <v>13</v>
      </c>
      <c r="I1208" t="str">
        <f t="shared" si="18"/>
        <v>Konrad Reuther</v>
      </c>
    </row>
    <row r="1209" spans="1:9" x14ac:dyDescent="0.2">
      <c r="A1209" t="s">
        <v>2043</v>
      </c>
      <c r="B1209" t="s">
        <v>2044</v>
      </c>
      <c r="C1209" t="s">
        <v>107</v>
      </c>
      <c r="D1209" t="s">
        <v>268</v>
      </c>
      <c r="E1209" t="s">
        <v>278</v>
      </c>
      <c r="F1209" s="21">
        <v>29896</v>
      </c>
      <c r="G1209" t="s">
        <v>1971</v>
      </c>
      <c r="H1209" t="s">
        <v>13</v>
      </c>
      <c r="I1209" t="str">
        <f t="shared" si="18"/>
        <v>Martin Baader</v>
      </c>
    </row>
    <row r="1210" spans="1:9" x14ac:dyDescent="0.2">
      <c r="A1210" t="s">
        <v>2045</v>
      </c>
      <c r="B1210" t="s">
        <v>2046</v>
      </c>
      <c r="C1210" t="s">
        <v>2047</v>
      </c>
      <c r="D1210" t="s">
        <v>268</v>
      </c>
      <c r="E1210" t="s">
        <v>269</v>
      </c>
      <c r="F1210" s="21">
        <v>24812</v>
      </c>
      <c r="G1210" t="s">
        <v>1971</v>
      </c>
      <c r="H1210" t="s">
        <v>13</v>
      </c>
      <c r="I1210" t="str">
        <f t="shared" si="18"/>
        <v>Michaela Sparsam</v>
      </c>
    </row>
    <row r="1211" spans="1:9" x14ac:dyDescent="0.2">
      <c r="A1211" t="s">
        <v>2048</v>
      </c>
      <c r="B1211" t="s">
        <v>2049</v>
      </c>
      <c r="C1211" t="s">
        <v>2050</v>
      </c>
      <c r="D1211" t="s">
        <v>268</v>
      </c>
      <c r="E1211" t="s">
        <v>278</v>
      </c>
      <c r="F1211" s="21">
        <v>24202</v>
      </c>
      <c r="G1211" t="s">
        <v>1971</v>
      </c>
      <c r="H1211" t="s">
        <v>13</v>
      </c>
      <c r="I1211" t="str">
        <f t="shared" si="18"/>
        <v>Roger Pingel</v>
      </c>
    </row>
    <row r="1212" spans="1:9" x14ac:dyDescent="0.2">
      <c r="A1212" t="s">
        <v>2051</v>
      </c>
      <c r="B1212" t="s">
        <v>223</v>
      </c>
      <c r="C1212" t="s">
        <v>61</v>
      </c>
      <c r="D1212" t="s">
        <v>268</v>
      </c>
      <c r="E1212" t="s">
        <v>269</v>
      </c>
      <c r="F1212" s="21">
        <v>35431</v>
      </c>
      <c r="G1212" t="s">
        <v>1971</v>
      </c>
      <c r="H1212" t="s">
        <v>13</v>
      </c>
      <c r="I1212" t="str">
        <f t="shared" si="18"/>
        <v>Laura Kaiser</v>
      </c>
    </row>
    <row r="1213" spans="1:9" x14ac:dyDescent="0.2">
      <c r="A1213" t="s">
        <v>2054</v>
      </c>
      <c r="B1213" t="s">
        <v>2055</v>
      </c>
      <c r="C1213" t="s">
        <v>2056</v>
      </c>
      <c r="D1213" t="s">
        <v>268</v>
      </c>
      <c r="E1213" t="s">
        <v>278</v>
      </c>
      <c r="F1213" s="21">
        <v>32023</v>
      </c>
      <c r="G1213" t="s">
        <v>1971</v>
      </c>
      <c r="H1213" t="s">
        <v>13</v>
      </c>
      <c r="I1213" t="str">
        <f t="shared" si="18"/>
        <v>Metin Ogurcan</v>
      </c>
    </row>
    <row r="1214" spans="1:9" x14ac:dyDescent="0.2">
      <c r="A1214" t="s">
        <v>2715</v>
      </c>
      <c r="B1214" t="s">
        <v>2716</v>
      </c>
      <c r="C1214" t="s">
        <v>222</v>
      </c>
      <c r="D1214" t="s">
        <v>268</v>
      </c>
      <c r="E1214" t="s">
        <v>278</v>
      </c>
      <c r="F1214" s="21">
        <v>34208</v>
      </c>
      <c r="G1214" t="s">
        <v>1971</v>
      </c>
      <c r="H1214" t="s">
        <v>13</v>
      </c>
      <c r="I1214" t="str">
        <f t="shared" si="18"/>
        <v>Lukas Schäker</v>
      </c>
    </row>
    <row r="1215" spans="1:9" x14ac:dyDescent="0.2">
      <c r="A1215" t="s">
        <v>2717</v>
      </c>
      <c r="B1215" t="s">
        <v>2718</v>
      </c>
      <c r="C1215" t="s">
        <v>48</v>
      </c>
      <c r="D1215" t="s">
        <v>268</v>
      </c>
      <c r="E1215" t="s">
        <v>269</v>
      </c>
      <c r="F1215" s="21">
        <v>36305</v>
      </c>
      <c r="G1215" t="s">
        <v>1971</v>
      </c>
      <c r="H1215" t="s">
        <v>13</v>
      </c>
      <c r="I1215" t="str">
        <f t="shared" si="18"/>
        <v>Lena Scherzer</v>
      </c>
    </row>
    <row r="1216" spans="1:9" x14ac:dyDescent="0.2">
      <c r="A1216" t="s">
        <v>2058</v>
      </c>
      <c r="B1216" t="s">
        <v>101</v>
      </c>
      <c r="C1216" t="s">
        <v>2059</v>
      </c>
      <c r="D1216" t="s">
        <v>268</v>
      </c>
      <c r="E1216" t="s">
        <v>278</v>
      </c>
      <c r="F1216" s="21">
        <v>34337</v>
      </c>
      <c r="G1216" t="s">
        <v>1971</v>
      </c>
      <c r="H1216" t="s">
        <v>13</v>
      </c>
      <c r="I1216" t="str">
        <f t="shared" si="18"/>
        <v>Guido Bauer</v>
      </c>
    </row>
    <row r="1217" spans="1:9" x14ac:dyDescent="0.2">
      <c r="A1217" t="s">
        <v>2060</v>
      </c>
      <c r="B1217" t="s">
        <v>2061</v>
      </c>
      <c r="C1217" t="s">
        <v>510</v>
      </c>
      <c r="D1217" t="s">
        <v>268</v>
      </c>
      <c r="E1217" t="s">
        <v>269</v>
      </c>
      <c r="F1217" s="21">
        <v>34744</v>
      </c>
      <c r="G1217" t="s">
        <v>1971</v>
      </c>
      <c r="H1217" t="s">
        <v>13</v>
      </c>
      <c r="I1217" t="str">
        <f t="shared" si="18"/>
        <v>Mona Haarhus</v>
      </c>
    </row>
    <row r="1218" spans="1:9" x14ac:dyDescent="0.2">
      <c r="A1218" t="s">
        <v>2062</v>
      </c>
      <c r="B1218" t="s">
        <v>2063</v>
      </c>
      <c r="C1218" t="s">
        <v>273</v>
      </c>
      <c r="D1218" t="s">
        <v>268</v>
      </c>
      <c r="E1218" t="s">
        <v>269</v>
      </c>
      <c r="F1218" s="21">
        <v>34975</v>
      </c>
      <c r="G1218" t="s">
        <v>1971</v>
      </c>
      <c r="H1218" t="s">
        <v>13</v>
      </c>
      <c r="I1218" t="str">
        <f t="shared" ref="I1218:I1281" si="19">CONCATENATE(C1218," ",B1218)</f>
        <v>Svenja Walther</v>
      </c>
    </row>
    <row r="1219" spans="1:9" x14ac:dyDescent="0.2">
      <c r="A1219" t="s">
        <v>2064</v>
      </c>
      <c r="B1219" t="s">
        <v>2063</v>
      </c>
      <c r="C1219" t="s">
        <v>767</v>
      </c>
      <c r="D1219" t="s">
        <v>268</v>
      </c>
      <c r="E1219" t="s">
        <v>278</v>
      </c>
      <c r="F1219" s="21">
        <v>36360</v>
      </c>
      <c r="G1219" t="s">
        <v>1971</v>
      </c>
      <c r="H1219" t="s">
        <v>13</v>
      </c>
      <c r="I1219" t="str">
        <f t="shared" si="19"/>
        <v>Aaron Walther</v>
      </c>
    </row>
    <row r="1220" spans="1:9" x14ac:dyDescent="0.2">
      <c r="A1220" t="s">
        <v>2068</v>
      </c>
      <c r="B1220" t="s">
        <v>2069</v>
      </c>
      <c r="C1220" t="s">
        <v>1190</v>
      </c>
      <c r="D1220" t="s">
        <v>268</v>
      </c>
      <c r="E1220" t="s">
        <v>269</v>
      </c>
      <c r="F1220" s="21">
        <v>29471</v>
      </c>
      <c r="G1220" t="s">
        <v>1971</v>
      </c>
      <c r="H1220" t="s">
        <v>13</v>
      </c>
      <c r="I1220" t="str">
        <f t="shared" si="19"/>
        <v>Karin Mahler</v>
      </c>
    </row>
    <row r="1221" spans="1:9" x14ac:dyDescent="0.2">
      <c r="A1221" t="s">
        <v>2725</v>
      </c>
      <c r="B1221" t="s">
        <v>2726</v>
      </c>
      <c r="C1221" t="s">
        <v>305</v>
      </c>
      <c r="D1221" t="s">
        <v>1741</v>
      </c>
      <c r="E1221" t="s">
        <v>278</v>
      </c>
      <c r="F1221" s="21">
        <v>25910</v>
      </c>
      <c r="G1221" t="s">
        <v>1971</v>
      </c>
      <c r="H1221" t="s">
        <v>13</v>
      </c>
      <c r="I1221" t="str">
        <f t="shared" si="19"/>
        <v>Samuel Neto</v>
      </c>
    </row>
    <row r="1222" spans="1:9" x14ac:dyDescent="0.2">
      <c r="A1222" t="s">
        <v>2749</v>
      </c>
      <c r="B1222" t="s">
        <v>1993</v>
      </c>
      <c r="C1222" t="s">
        <v>1154</v>
      </c>
      <c r="D1222" t="s">
        <v>268</v>
      </c>
      <c r="E1222" t="s">
        <v>278</v>
      </c>
      <c r="F1222" s="21">
        <v>34279</v>
      </c>
      <c r="G1222" t="s">
        <v>1971</v>
      </c>
      <c r="H1222" t="s">
        <v>13</v>
      </c>
      <c r="I1222" t="str">
        <f t="shared" si="19"/>
        <v>Till Felsner</v>
      </c>
    </row>
    <row r="1223" spans="1:9" x14ac:dyDescent="0.2">
      <c r="A1223" t="s">
        <v>2070</v>
      </c>
      <c r="B1223" t="s">
        <v>1021</v>
      </c>
      <c r="C1223" t="s">
        <v>711</v>
      </c>
      <c r="D1223" t="s">
        <v>268</v>
      </c>
      <c r="E1223" t="s">
        <v>278</v>
      </c>
      <c r="F1223" s="21">
        <v>35404</v>
      </c>
      <c r="G1223" t="s">
        <v>1971</v>
      </c>
      <c r="H1223" t="s">
        <v>13</v>
      </c>
      <c r="I1223" t="str">
        <f t="shared" si="19"/>
        <v>Florian Hofmann</v>
      </c>
    </row>
    <row r="1224" spans="1:9" x14ac:dyDescent="0.2">
      <c r="A1224" t="s">
        <v>2752</v>
      </c>
      <c r="B1224" t="s">
        <v>2753</v>
      </c>
      <c r="C1224" t="s">
        <v>663</v>
      </c>
      <c r="D1224" t="s">
        <v>268</v>
      </c>
      <c r="E1224" t="s">
        <v>278</v>
      </c>
      <c r="F1224" s="21">
        <v>35273</v>
      </c>
      <c r="G1224" t="s">
        <v>1971</v>
      </c>
      <c r="H1224" t="s">
        <v>13</v>
      </c>
      <c r="I1224" t="str">
        <f t="shared" si="19"/>
        <v>Max Babelotzky</v>
      </c>
    </row>
    <row r="1225" spans="1:9" x14ac:dyDescent="0.2">
      <c r="A1225" t="s">
        <v>2754</v>
      </c>
      <c r="B1225" t="s">
        <v>2755</v>
      </c>
      <c r="C1225" t="s">
        <v>988</v>
      </c>
      <c r="D1225" t="s">
        <v>268</v>
      </c>
      <c r="E1225" t="s">
        <v>278</v>
      </c>
      <c r="F1225" s="21">
        <v>36261</v>
      </c>
      <c r="G1225" t="s">
        <v>1971</v>
      </c>
      <c r="H1225" t="s">
        <v>13</v>
      </c>
      <c r="I1225" t="str">
        <f t="shared" si="19"/>
        <v>Jannik Rödel</v>
      </c>
    </row>
    <row r="1226" spans="1:9" x14ac:dyDescent="0.2">
      <c r="A1226" t="s">
        <v>2864</v>
      </c>
      <c r="B1226" t="s">
        <v>1609</v>
      </c>
      <c r="C1226" t="s">
        <v>2863</v>
      </c>
      <c r="D1226" t="s">
        <v>884</v>
      </c>
      <c r="E1226" t="s">
        <v>278</v>
      </c>
      <c r="F1226" s="21">
        <v>33056</v>
      </c>
      <c r="G1226" t="s">
        <v>1971</v>
      </c>
      <c r="H1226" t="s">
        <v>13</v>
      </c>
      <c r="I1226" t="str">
        <f t="shared" si="19"/>
        <v>Van Thanh Pham</v>
      </c>
    </row>
    <row r="1227" spans="1:9" x14ac:dyDescent="0.2">
      <c r="A1227" t="s">
        <v>2996</v>
      </c>
      <c r="B1227" t="s">
        <v>109</v>
      </c>
      <c r="C1227" t="s">
        <v>189</v>
      </c>
      <c r="D1227" t="s">
        <v>268</v>
      </c>
      <c r="E1227" t="s">
        <v>278</v>
      </c>
      <c r="F1227" s="21">
        <v>33997</v>
      </c>
      <c r="G1227" t="s">
        <v>1971</v>
      </c>
      <c r="H1227" t="s">
        <v>13</v>
      </c>
      <c r="I1227" t="str">
        <f t="shared" si="19"/>
        <v>Marc Hoffmann</v>
      </c>
    </row>
    <row r="1228" spans="1:9" x14ac:dyDescent="0.2">
      <c r="A1228" t="s">
        <v>2995</v>
      </c>
      <c r="B1228" t="s">
        <v>109</v>
      </c>
      <c r="C1228" t="s">
        <v>2994</v>
      </c>
      <c r="D1228" t="s">
        <v>268</v>
      </c>
      <c r="E1228" t="s">
        <v>269</v>
      </c>
      <c r="F1228" s="21">
        <v>32850</v>
      </c>
      <c r="G1228" t="s">
        <v>1971</v>
      </c>
      <c r="H1228" t="s">
        <v>13</v>
      </c>
      <c r="I1228" t="str">
        <f t="shared" si="19"/>
        <v>Mareen Hoffmann</v>
      </c>
    </row>
    <row r="1229" spans="1:9" x14ac:dyDescent="0.2">
      <c r="A1229" t="s">
        <v>575</v>
      </c>
      <c r="B1229" t="s">
        <v>576</v>
      </c>
      <c r="C1229" t="s">
        <v>577</v>
      </c>
      <c r="D1229" t="s">
        <v>268</v>
      </c>
      <c r="E1229" t="s">
        <v>269</v>
      </c>
      <c r="F1229" s="21">
        <v>36546</v>
      </c>
      <c r="G1229" t="s">
        <v>1971</v>
      </c>
      <c r="H1229" t="s">
        <v>13</v>
      </c>
      <c r="I1229" t="str">
        <f t="shared" si="19"/>
        <v>Maike Gleber</v>
      </c>
    </row>
    <row r="1230" spans="1:9" x14ac:dyDescent="0.2">
      <c r="A1230" t="s">
        <v>2993</v>
      </c>
      <c r="B1230" t="s">
        <v>2992</v>
      </c>
      <c r="C1230" t="s">
        <v>2991</v>
      </c>
      <c r="D1230" t="s">
        <v>268</v>
      </c>
      <c r="E1230" t="s">
        <v>269</v>
      </c>
      <c r="F1230" s="21">
        <v>36421</v>
      </c>
      <c r="G1230" t="s">
        <v>1971</v>
      </c>
      <c r="H1230" t="s">
        <v>13</v>
      </c>
      <c r="I1230" t="str">
        <f t="shared" si="19"/>
        <v>Clara Marie Hettler</v>
      </c>
    </row>
    <row r="1231" spans="1:9" x14ac:dyDescent="0.2">
      <c r="A1231" t="s">
        <v>2898</v>
      </c>
      <c r="B1231" t="s">
        <v>2181</v>
      </c>
      <c r="C1231" t="s">
        <v>2897</v>
      </c>
      <c r="D1231" t="s">
        <v>358</v>
      </c>
      <c r="E1231" t="s">
        <v>278</v>
      </c>
      <c r="F1231" s="21">
        <v>26698</v>
      </c>
      <c r="G1231" t="s">
        <v>1971</v>
      </c>
      <c r="H1231" t="s">
        <v>13</v>
      </c>
      <c r="I1231" t="str">
        <f t="shared" si="19"/>
        <v>Lyu Sean</v>
      </c>
    </row>
    <row r="1232" spans="1:9" x14ac:dyDescent="0.2">
      <c r="A1232" t="s">
        <v>3310</v>
      </c>
      <c r="B1232" t="s">
        <v>3311</v>
      </c>
      <c r="C1232" t="s">
        <v>3312</v>
      </c>
      <c r="D1232" t="s">
        <v>639</v>
      </c>
      <c r="E1232" t="s">
        <v>269</v>
      </c>
      <c r="F1232" s="21">
        <v>39400</v>
      </c>
      <c r="G1232" t="s">
        <v>1971</v>
      </c>
      <c r="H1232" t="s">
        <v>13</v>
      </c>
      <c r="I1232" t="str">
        <f t="shared" si="19"/>
        <v>Saja Al Zaouabi</v>
      </c>
    </row>
    <row r="1233" spans="1:9" x14ac:dyDescent="0.2">
      <c r="A1233" t="s">
        <v>3627</v>
      </c>
      <c r="B1233" t="s">
        <v>3628</v>
      </c>
      <c r="C1233" t="s">
        <v>3629</v>
      </c>
      <c r="D1233" t="s">
        <v>268</v>
      </c>
      <c r="E1233" t="s">
        <v>269</v>
      </c>
      <c r="F1233" s="21">
        <v>39560</v>
      </c>
      <c r="G1233" t="s">
        <v>1971</v>
      </c>
      <c r="H1233" t="s">
        <v>13</v>
      </c>
      <c r="I1233" t="str">
        <f t="shared" si="19"/>
        <v>Tamisha Monicah Otieno</v>
      </c>
    </row>
    <row r="1234" spans="1:9" x14ac:dyDescent="0.2">
      <c r="A1234" t="s">
        <v>3630</v>
      </c>
      <c r="B1234" t="s">
        <v>3631</v>
      </c>
      <c r="C1234" t="s">
        <v>3632</v>
      </c>
      <c r="D1234" t="s">
        <v>268</v>
      </c>
      <c r="E1234" t="s">
        <v>269</v>
      </c>
      <c r="F1234" s="21">
        <v>39408</v>
      </c>
      <c r="G1234" t="s">
        <v>1971</v>
      </c>
      <c r="H1234" t="s">
        <v>13</v>
      </c>
      <c r="I1234" t="str">
        <f t="shared" si="19"/>
        <v>Lorena Francesca Böhl</v>
      </c>
    </row>
    <row r="1235" spans="1:9" x14ac:dyDescent="0.2">
      <c r="A1235" t="s">
        <v>3252</v>
      </c>
      <c r="B1235" t="s">
        <v>3253</v>
      </c>
      <c r="C1235" t="s">
        <v>1052</v>
      </c>
      <c r="D1235" t="s">
        <v>268</v>
      </c>
      <c r="E1235" t="s">
        <v>269</v>
      </c>
      <c r="F1235" s="21">
        <v>39379</v>
      </c>
      <c r="G1235" t="s">
        <v>1971</v>
      </c>
      <c r="H1235" t="s">
        <v>13</v>
      </c>
      <c r="I1235" t="str">
        <f t="shared" si="19"/>
        <v>Lara Beuter</v>
      </c>
    </row>
    <row r="1236" spans="1:9" x14ac:dyDescent="0.2">
      <c r="A1236" t="s">
        <v>3254</v>
      </c>
      <c r="B1236" t="s">
        <v>3255</v>
      </c>
      <c r="C1236" t="s">
        <v>68</v>
      </c>
      <c r="D1236" t="s">
        <v>268</v>
      </c>
      <c r="E1236" t="s">
        <v>278</v>
      </c>
      <c r="F1236" s="21">
        <v>39271</v>
      </c>
      <c r="G1236" t="s">
        <v>1971</v>
      </c>
      <c r="H1236" t="s">
        <v>13</v>
      </c>
      <c r="I1236" t="str">
        <f t="shared" si="19"/>
        <v>Felix Rubick</v>
      </c>
    </row>
    <row r="1237" spans="1:9" x14ac:dyDescent="0.2">
      <c r="A1237" t="s">
        <v>3256</v>
      </c>
      <c r="B1237" t="s">
        <v>1597</v>
      </c>
      <c r="C1237" t="s">
        <v>3257</v>
      </c>
      <c r="D1237" t="s">
        <v>268</v>
      </c>
      <c r="E1237" t="s">
        <v>278</v>
      </c>
      <c r="F1237" s="21">
        <v>39451</v>
      </c>
      <c r="G1237" t="s">
        <v>1971</v>
      </c>
      <c r="H1237" t="s">
        <v>13</v>
      </c>
      <c r="I1237" t="str">
        <f t="shared" si="19"/>
        <v>Philip George Gallagher</v>
      </c>
    </row>
    <row r="1238" spans="1:9" x14ac:dyDescent="0.2">
      <c r="A1238" t="s">
        <v>3258</v>
      </c>
      <c r="B1238" t="s">
        <v>1010</v>
      </c>
      <c r="C1238" t="s">
        <v>3259</v>
      </c>
      <c r="D1238" t="s">
        <v>268</v>
      </c>
      <c r="E1238" t="s">
        <v>278</v>
      </c>
      <c r="F1238" s="21">
        <v>39932</v>
      </c>
      <c r="G1238" t="s">
        <v>1971</v>
      </c>
      <c r="H1238" t="s">
        <v>13</v>
      </c>
      <c r="I1238" t="str">
        <f t="shared" si="19"/>
        <v>Calvin Schäfer</v>
      </c>
    </row>
    <row r="1239" spans="1:9" x14ac:dyDescent="0.2">
      <c r="A1239" t="s">
        <v>3260</v>
      </c>
      <c r="B1239" t="s">
        <v>1320</v>
      </c>
      <c r="C1239" t="s">
        <v>343</v>
      </c>
      <c r="D1239" t="s">
        <v>268</v>
      </c>
      <c r="E1239" t="s">
        <v>278</v>
      </c>
      <c r="F1239" s="21">
        <v>39143</v>
      </c>
      <c r="G1239" t="s">
        <v>1971</v>
      </c>
      <c r="H1239" t="s">
        <v>13</v>
      </c>
      <c r="I1239" t="str">
        <f t="shared" si="19"/>
        <v>Ben Adams</v>
      </c>
    </row>
    <row r="1240" spans="1:9" x14ac:dyDescent="0.2">
      <c r="A1240" t="s">
        <v>3633</v>
      </c>
      <c r="B1240" t="s">
        <v>3634</v>
      </c>
      <c r="C1240" t="s">
        <v>3635</v>
      </c>
      <c r="D1240" t="s">
        <v>268</v>
      </c>
      <c r="E1240" t="s">
        <v>278</v>
      </c>
      <c r="F1240" s="21">
        <v>39295</v>
      </c>
      <c r="G1240" t="s">
        <v>1971</v>
      </c>
      <c r="H1240" t="s">
        <v>13</v>
      </c>
      <c r="I1240" t="str">
        <f t="shared" si="19"/>
        <v>Simon Fabian Wesely</v>
      </c>
    </row>
    <row r="1241" spans="1:9" x14ac:dyDescent="0.2">
      <c r="A1241" t="s">
        <v>3636</v>
      </c>
      <c r="B1241" t="s">
        <v>3634</v>
      </c>
      <c r="C1241" t="s">
        <v>3637</v>
      </c>
      <c r="D1241" t="s">
        <v>268</v>
      </c>
      <c r="E1241" t="s">
        <v>269</v>
      </c>
      <c r="F1241" s="21">
        <v>38258</v>
      </c>
      <c r="G1241" t="s">
        <v>1971</v>
      </c>
      <c r="H1241" t="s">
        <v>13</v>
      </c>
      <c r="I1241" t="str">
        <f t="shared" si="19"/>
        <v>Antonia Sophia Wesely</v>
      </c>
    </row>
    <row r="1242" spans="1:9" x14ac:dyDescent="0.2">
      <c r="A1242" t="s">
        <v>2487</v>
      </c>
      <c r="B1242" t="s">
        <v>2488</v>
      </c>
      <c r="C1242" t="s">
        <v>2489</v>
      </c>
      <c r="D1242" t="s">
        <v>268</v>
      </c>
      <c r="E1242" t="s">
        <v>269</v>
      </c>
      <c r="F1242" s="21">
        <v>36246</v>
      </c>
      <c r="G1242" t="s">
        <v>1971</v>
      </c>
      <c r="H1242" t="s">
        <v>13</v>
      </c>
      <c r="I1242" t="str">
        <f t="shared" si="19"/>
        <v>Juliane Rouf</v>
      </c>
    </row>
    <row r="1243" spans="1:9" x14ac:dyDescent="0.2">
      <c r="A1243" t="s">
        <v>3313</v>
      </c>
      <c r="B1243" t="s">
        <v>1977</v>
      </c>
      <c r="C1243" t="s">
        <v>3314</v>
      </c>
      <c r="D1243" t="s">
        <v>639</v>
      </c>
      <c r="E1243" t="s">
        <v>269</v>
      </c>
      <c r="F1243" s="21">
        <v>38732</v>
      </c>
      <c r="G1243" t="s">
        <v>1971</v>
      </c>
      <c r="H1243" t="s">
        <v>13</v>
      </c>
      <c r="I1243" t="str">
        <f t="shared" si="19"/>
        <v>Tala Shekhulhadadin</v>
      </c>
    </row>
    <row r="1244" spans="1:9" x14ac:dyDescent="0.2">
      <c r="A1244" t="s">
        <v>2816</v>
      </c>
      <c r="B1244" t="s">
        <v>105</v>
      </c>
      <c r="C1244" t="s">
        <v>104</v>
      </c>
      <c r="D1244" t="s">
        <v>268</v>
      </c>
      <c r="E1244" t="s">
        <v>278</v>
      </c>
      <c r="F1244" s="21">
        <v>34956</v>
      </c>
      <c r="G1244" t="s">
        <v>1971</v>
      </c>
      <c r="H1244" t="s">
        <v>13</v>
      </c>
      <c r="I1244" t="str">
        <f t="shared" si="19"/>
        <v>Sven Scharfenberger</v>
      </c>
    </row>
    <row r="1245" spans="1:9" x14ac:dyDescent="0.2">
      <c r="A1245" t="s">
        <v>3807</v>
      </c>
      <c r="B1245" t="s">
        <v>3808</v>
      </c>
      <c r="C1245" t="s">
        <v>497</v>
      </c>
      <c r="D1245" t="s">
        <v>268</v>
      </c>
      <c r="E1245" t="s">
        <v>278</v>
      </c>
      <c r="F1245" s="21">
        <v>32195</v>
      </c>
      <c r="G1245" t="s">
        <v>1971</v>
      </c>
      <c r="H1245" t="s">
        <v>13</v>
      </c>
      <c r="I1245" t="str">
        <f t="shared" si="19"/>
        <v>Philipp Haake</v>
      </c>
    </row>
    <row r="1246" spans="1:9" x14ac:dyDescent="0.2">
      <c r="A1246" t="s">
        <v>2756</v>
      </c>
      <c r="B1246" t="s">
        <v>2757</v>
      </c>
      <c r="C1246" t="s">
        <v>2758</v>
      </c>
      <c r="D1246" t="s">
        <v>268</v>
      </c>
      <c r="E1246" t="s">
        <v>278</v>
      </c>
      <c r="F1246" s="21">
        <v>31972</v>
      </c>
      <c r="G1246" t="s">
        <v>2076</v>
      </c>
      <c r="H1246" t="s">
        <v>10</v>
      </c>
      <c r="I1246" t="str">
        <f t="shared" si="19"/>
        <v>Yves Chassein</v>
      </c>
    </row>
    <row r="1247" spans="1:9" x14ac:dyDescent="0.2">
      <c r="A1247" t="s">
        <v>2074</v>
      </c>
      <c r="B1247" t="s">
        <v>2075</v>
      </c>
      <c r="C1247" t="s">
        <v>176</v>
      </c>
      <c r="D1247" t="s">
        <v>268</v>
      </c>
      <c r="E1247" t="s">
        <v>269</v>
      </c>
      <c r="F1247" s="21">
        <v>31679</v>
      </c>
      <c r="G1247" t="s">
        <v>2076</v>
      </c>
      <c r="H1247" t="s">
        <v>10</v>
      </c>
      <c r="I1247" t="str">
        <f t="shared" si="19"/>
        <v>Kerstin Schönung</v>
      </c>
    </row>
    <row r="1248" spans="1:9" x14ac:dyDescent="0.2">
      <c r="A1248" t="s">
        <v>2077</v>
      </c>
      <c r="B1248" t="s">
        <v>2078</v>
      </c>
      <c r="C1248" t="s">
        <v>314</v>
      </c>
      <c r="D1248" t="s">
        <v>268</v>
      </c>
      <c r="E1248" t="s">
        <v>278</v>
      </c>
      <c r="F1248" s="21">
        <v>22941</v>
      </c>
      <c r="G1248" t="s">
        <v>2076</v>
      </c>
      <c r="H1248" t="s">
        <v>10</v>
      </c>
      <c r="I1248" t="str">
        <f t="shared" si="19"/>
        <v>Stefan Hitzelberger</v>
      </c>
    </row>
    <row r="1249" spans="1:9" x14ac:dyDescent="0.2">
      <c r="A1249" t="s">
        <v>2079</v>
      </c>
      <c r="B1249" t="s">
        <v>2080</v>
      </c>
      <c r="C1249" t="s">
        <v>2081</v>
      </c>
      <c r="D1249" t="s">
        <v>268</v>
      </c>
      <c r="E1249" t="s">
        <v>269</v>
      </c>
      <c r="F1249" s="21">
        <v>35174</v>
      </c>
      <c r="G1249" t="s">
        <v>2076</v>
      </c>
      <c r="H1249" t="s">
        <v>10</v>
      </c>
      <c r="I1249" t="str">
        <f t="shared" si="19"/>
        <v>Lisa Maria Weiler</v>
      </c>
    </row>
    <row r="1250" spans="1:9" x14ac:dyDescent="0.2">
      <c r="A1250" t="s">
        <v>2082</v>
      </c>
      <c r="B1250" t="s">
        <v>2083</v>
      </c>
      <c r="C1250" t="s">
        <v>170</v>
      </c>
      <c r="D1250" t="s">
        <v>268</v>
      </c>
      <c r="E1250" t="s">
        <v>269</v>
      </c>
      <c r="F1250" s="21">
        <v>35429</v>
      </c>
      <c r="G1250" t="s">
        <v>2076</v>
      </c>
      <c r="H1250" t="s">
        <v>10</v>
      </c>
      <c r="I1250" t="str">
        <f t="shared" si="19"/>
        <v>Katharina Schag</v>
      </c>
    </row>
    <row r="1251" spans="1:9" x14ac:dyDescent="0.2">
      <c r="A1251" t="s">
        <v>2084</v>
      </c>
      <c r="B1251" t="s">
        <v>2085</v>
      </c>
      <c r="C1251" t="s">
        <v>2086</v>
      </c>
      <c r="D1251" t="s">
        <v>268</v>
      </c>
      <c r="E1251" t="s">
        <v>278</v>
      </c>
      <c r="F1251" s="21">
        <v>27251</v>
      </c>
      <c r="G1251" t="s">
        <v>2076</v>
      </c>
      <c r="H1251" t="s">
        <v>10</v>
      </c>
      <c r="I1251" t="str">
        <f t="shared" si="19"/>
        <v>Mehmet Saktan</v>
      </c>
    </row>
    <row r="1252" spans="1:9" x14ac:dyDescent="0.2">
      <c r="A1252" t="s">
        <v>2087</v>
      </c>
      <c r="B1252" t="s">
        <v>2088</v>
      </c>
      <c r="C1252" t="s">
        <v>91</v>
      </c>
      <c r="D1252" t="s">
        <v>268</v>
      </c>
      <c r="E1252" t="s">
        <v>278</v>
      </c>
      <c r="F1252" s="21">
        <v>27073</v>
      </c>
      <c r="G1252" t="s">
        <v>2076</v>
      </c>
      <c r="H1252" t="s">
        <v>10</v>
      </c>
      <c r="I1252" t="str">
        <f t="shared" si="19"/>
        <v>Christian Bornhöfft</v>
      </c>
    </row>
    <row r="1253" spans="1:9" x14ac:dyDescent="0.2">
      <c r="A1253" t="s">
        <v>2089</v>
      </c>
      <c r="B1253" t="s">
        <v>2090</v>
      </c>
      <c r="C1253" t="s">
        <v>286</v>
      </c>
      <c r="D1253" t="s">
        <v>268</v>
      </c>
      <c r="E1253" t="s">
        <v>278</v>
      </c>
      <c r="F1253" s="21">
        <v>37430</v>
      </c>
      <c r="G1253" t="s">
        <v>2076</v>
      </c>
      <c r="H1253" t="s">
        <v>10</v>
      </c>
      <c r="I1253" t="str">
        <f t="shared" si="19"/>
        <v>Julian Stiller</v>
      </c>
    </row>
    <row r="1254" spans="1:9" x14ac:dyDescent="0.2">
      <c r="A1254" t="s">
        <v>2091</v>
      </c>
      <c r="B1254" t="s">
        <v>131</v>
      </c>
      <c r="C1254" t="s">
        <v>130</v>
      </c>
      <c r="D1254" t="s">
        <v>268</v>
      </c>
      <c r="E1254" t="s">
        <v>278</v>
      </c>
      <c r="F1254" s="21">
        <v>37295</v>
      </c>
      <c r="G1254" t="s">
        <v>2076</v>
      </c>
      <c r="H1254" t="s">
        <v>10</v>
      </c>
      <c r="I1254" t="str">
        <f t="shared" si="19"/>
        <v>Philip Laux</v>
      </c>
    </row>
    <row r="1255" spans="1:9" x14ac:dyDescent="0.2">
      <c r="A1255" t="s">
        <v>2092</v>
      </c>
      <c r="B1255" t="s">
        <v>3809</v>
      </c>
      <c r="C1255" t="s">
        <v>58</v>
      </c>
      <c r="D1255" t="s">
        <v>268</v>
      </c>
      <c r="E1255" t="s">
        <v>269</v>
      </c>
      <c r="F1255" s="21">
        <v>34592</v>
      </c>
      <c r="G1255" t="s">
        <v>2076</v>
      </c>
      <c r="H1255" t="s">
        <v>10</v>
      </c>
      <c r="I1255" t="str">
        <f t="shared" si="19"/>
        <v>Lisa Ebner</v>
      </c>
    </row>
    <row r="1256" spans="1:9" x14ac:dyDescent="0.2">
      <c r="A1256" t="s">
        <v>2094</v>
      </c>
      <c r="B1256" t="s">
        <v>2095</v>
      </c>
      <c r="C1256" t="s">
        <v>182</v>
      </c>
      <c r="D1256" t="s">
        <v>268</v>
      </c>
      <c r="E1256" t="s">
        <v>278</v>
      </c>
      <c r="F1256" s="21">
        <v>34229</v>
      </c>
      <c r="G1256" t="s">
        <v>2076</v>
      </c>
      <c r="H1256" t="s">
        <v>10</v>
      </c>
      <c r="I1256" t="str">
        <f t="shared" si="19"/>
        <v>Fabian Kamilli</v>
      </c>
    </row>
    <row r="1257" spans="1:9" x14ac:dyDescent="0.2">
      <c r="A1257" t="s">
        <v>2096</v>
      </c>
      <c r="B1257" t="s">
        <v>776</v>
      </c>
      <c r="C1257" t="s">
        <v>746</v>
      </c>
      <c r="D1257" t="s">
        <v>268</v>
      </c>
      <c r="E1257" t="s">
        <v>278</v>
      </c>
      <c r="F1257" s="21">
        <v>37945</v>
      </c>
      <c r="G1257" t="s">
        <v>2076</v>
      </c>
      <c r="H1257" t="s">
        <v>10</v>
      </c>
      <c r="I1257" t="str">
        <f t="shared" si="19"/>
        <v>Noah Paul</v>
      </c>
    </row>
    <row r="1258" spans="1:9" x14ac:dyDescent="0.2">
      <c r="A1258" t="s">
        <v>2097</v>
      </c>
      <c r="B1258" t="s">
        <v>2098</v>
      </c>
      <c r="C1258" t="s">
        <v>110</v>
      </c>
      <c r="D1258" t="s">
        <v>268</v>
      </c>
      <c r="E1258" t="s">
        <v>278</v>
      </c>
      <c r="F1258" s="21">
        <v>36020</v>
      </c>
      <c r="G1258" t="s">
        <v>2076</v>
      </c>
      <c r="H1258" t="s">
        <v>10</v>
      </c>
      <c r="I1258" t="str">
        <f t="shared" si="19"/>
        <v>Michael Dörr</v>
      </c>
    </row>
    <row r="1259" spans="1:9" x14ac:dyDescent="0.2">
      <c r="A1259" t="s">
        <v>2099</v>
      </c>
      <c r="B1259" t="s">
        <v>2100</v>
      </c>
      <c r="C1259" t="s">
        <v>222</v>
      </c>
      <c r="D1259" t="s">
        <v>268</v>
      </c>
      <c r="E1259" t="s">
        <v>278</v>
      </c>
      <c r="F1259" s="21">
        <v>36444</v>
      </c>
      <c r="G1259" t="s">
        <v>2076</v>
      </c>
      <c r="H1259" t="s">
        <v>10</v>
      </c>
      <c r="I1259" t="str">
        <f t="shared" si="19"/>
        <v>Lukas Feil</v>
      </c>
    </row>
    <row r="1260" spans="1:9" x14ac:dyDescent="0.2">
      <c r="A1260" t="s">
        <v>2101</v>
      </c>
      <c r="B1260" t="s">
        <v>2102</v>
      </c>
      <c r="C1260" t="s">
        <v>107</v>
      </c>
      <c r="D1260" t="s">
        <v>268</v>
      </c>
      <c r="E1260" t="s">
        <v>278</v>
      </c>
      <c r="F1260" s="21">
        <v>24002</v>
      </c>
      <c r="G1260" t="s">
        <v>2076</v>
      </c>
      <c r="H1260" t="s">
        <v>10</v>
      </c>
      <c r="I1260" t="str">
        <f t="shared" si="19"/>
        <v>Martin Eby</v>
      </c>
    </row>
    <row r="1261" spans="1:9" x14ac:dyDescent="0.2">
      <c r="A1261" t="s">
        <v>2759</v>
      </c>
      <c r="B1261" t="s">
        <v>74</v>
      </c>
      <c r="C1261" t="s">
        <v>2760</v>
      </c>
      <c r="D1261" t="s">
        <v>268</v>
      </c>
      <c r="E1261" t="s">
        <v>269</v>
      </c>
      <c r="F1261" s="21">
        <v>37011</v>
      </c>
      <c r="G1261" t="s">
        <v>2076</v>
      </c>
      <c r="H1261" t="s">
        <v>10</v>
      </c>
      <c r="I1261" t="str">
        <f t="shared" si="19"/>
        <v>Loreen Voigt</v>
      </c>
    </row>
    <row r="1262" spans="1:9" x14ac:dyDescent="0.2">
      <c r="A1262" t="s">
        <v>2103</v>
      </c>
      <c r="B1262" t="s">
        <v>92</v>
      </c>
      <c r="C1262" t="s">
        <v>107</v>
      </c>
      <c r="D1262" t="s">
        <v>268</v>
      </c>
      <c r="E1262" t="s">
        <v>278</v>
      </c>
      <c r="F1262" s="21">
        <v>34007</v>
      </c>
      <c r="G1262" t="s">
        <v>2076</v>
      </c>
      <c r="H1262" t="s">
        <v>10</v>
      </c>
      <c r="I1262" t="str">
        <f t="shared" si="19"/>
        <v>Martin Dümler</v>
      </c>
    </row>
    <row r="1263" spans="1:9" x14ac:dyDescent="0.2">
      <c r="A1263" t="s">
        <v>2104</v>
      </c>
      <c r="B1263" t="s">
        <v>133</v>
      </c>
      <c r="C1263" t="s">
        <v>132</v>
      </c>
      <c r="D1263" t="s">
        <v>268</v>
      </c>
      <c r="E1263" t="s">
        <v>278</v>
      </c>
      <c r="F1263" s="21">
        <v>36537</v>
      </c>
      <c r="G1263" t="s">
        <v>2076</v>
      </c>
      <c r="H1263" t="s">
        <v>10</v>
      </c>
      <c r="I1263" t="str">
        <f t="shared" si="19"/>
        <v>Jonathan Schaffner</v>
      </c>
    </row>
    <row r="1264" spans="1:9" x14ac:dyDescent="0.2">
      <c r="A1264" t="s">
        <v>2105</v>
      </c>
      <c r="B1264" t="s">
        <v>2106</v>
      </c>
      <c r="C1264" t="s">
        <v>215</v>
      </c>
      <c r="D1264" t="s">
        <v>268</v>
      </c>
      <c r="E1264" t="s">
        <v>278</v>
      </c>
      <c r="F1264" s="21">
        <v>31751</v>
      </c>
      <c r="G1264" t="s">
        <v>2076</v>
      </c>
      <c r="H1264" t="s">
        <v>10</v>
      </c>
      <c r="I1264" t="str">
        <f t="shared" si="19"/>
        <v>David Schaaf</v>
      </c>
    </row>
    <row r="1265" spans="1:9" x14ac:dyDescent="0.2">
      <c r="A1265" t="s">
        <v>2107</v>
      </c>
      <c r="B1265" t="s">
        <v>2093</v>
      </c>
      <c r="C1265" t="s">
        <v>776</v>
      </c>
      <c r="D1265" t="s">
        <v>268</v>
      </c>
      <c r="E1265" t="s">
        <v>278</v>
      </c>
      <c r="F1265" s="21">
        <v>38302</v>
      </c>
      <c r="G1265" t="s">
        <v>2076</v>
      </c>
      <c r="H1265" t="s">
        <v>10</v>
      </c>
      <c r="I1265" t="str">
        <f t="shared" si="19"/>
        <v>Paul Hof</v>
      </c>
    </row>
    <row r="1266" spans="1:9" x14ac:dyDescent="0.2">
      <c r="A1266" t="s">
        <v>2108</v>
      </c>
      <c r="B1266" t="s">
        <v>614</v>
      </c>
      <c r="C1266" t="s">
        <v>2109</v>
      </c>
      <c r="D1266" t="s">
        <v>268</v>
      </c>
      <c r="E1266" t="s">
        <v>269</v>
      </c>
      <c r="F1266" s="21">
        <v>34357</v>
      </c>
      <c r="G1266" t="s">
        <v>2076</v>
      </c>
      <c r="H1266" t="s">
        <v>10</v>
      </c>
      <c r="I1266" t="str">
        <f t="shared" si="19"/>
        <v>Annalena Schneider</v>
      </c>
    </row>
    <row r="1267" spans="1:9" x14ac:dyDescent="0.2">
      <c r="A1267" t="s">
        <v>2110</v>
      </c>
      <c r="B1267" t="s">
        <v>1251</v>
      </c>
      <c r="C1267" t="s">
        <v>72</v>
      </c>
      <c r="D1267" t="s">
        <v>268</v>
      </c>
      <c r="E1267" t="s">
        <v>278</v>
      </c>
      <c r="F1267" s="21">
        <v>28953</v>
      </c>
      <c r="G1267" t="s">
        <v>2076</v>
      </c>
      <c r="H1267" t="s">
        <v>10</v>
      </c>
      <c r="I1267" t="str">
        <f t="shared" si="19"/>
        <v>Pascal Kern</v>
      </c>
    </row>
    <row r="1268" spans="1:9" x14ac:dyDescent="0.2">
      <c r="A1268" t="s">
        <v>2111</v>
      </c>
      <c r="B1268" t="s">
        <v>2102</v>
      </c>
      <c r="C1268" t="s">
        <v>241</v>
      </c>
      <c r="D1268" t="s">
        <v>268</v>
      </c>
      <c r="E1268" t="s">
        <v>269</v>
      </c>
      <c r="F1268" s="21">
        <v>36319</v>
      </c>
      <c r="G1268" t="s">
        <v>2076</v>
      </c>
      <c r="H1268" t="s">
        <v>10</v>
      </c>
      <c r="I1268" t="str">
        <f t="shared" si="19"/>
        <v>Monique Eby</v>
      </c>
    </row>
    <row r="1269" spans="1:9" x14ac:dyDescent="0.2">
      <c r="A1269" t="s">
        <v>2112</v>
      </c>
      <c r="B1269" t="s">
        <v>455</v>
      </c>
      <c r="C1269" t="s">
        <v>220</v>
      </c>
      <c r="D1269" t="s">
        <v>268</v>
      </c>
      <c r="E1269" t="s">
        <v>278</v>
      </c>
      <c r="F1269" s="21">
        <v>21032</v>
      </c>
      <c r="G1269" t="s">
        <v>2076</v>
      </c>
      <c r="H1269" t="s">
        <v>10</v>
      </c>
      <c r="I1269" t="str">
        <f t="shared" si="19"/>
        <v>Holger Ohler</v>
      </c>
    </row>
    <row r="1270" spans="1:9" x14ac:dyDescent="0.2">
      <c r="A1270" t="s">
        <v>2721</v>
      </c>
      <c r="B1270" t="s">
        <v>1036</v>
      </c>
      <c r="C1270" t="s">
        <v>2248</v>
      </c>
      <c r="D1270" t="s">
        <v>268</v>
      </c>
      <c r="E1270" t="s">
        <v>278</v>
      </c>
      <c r="F1270" s="21">
        <v>26053</v>
      </c>
      <c r="G1270" t="s">
        <v>2076</v>
      </c>
      <c r="H1270" t="s">
        <v>10</v>
      </c>
      <c r="I1270" t="str">
        <f t="shared" si="19"/>
        <v>Lutz Merkel</v>
      </c>
    </row>
    <row r="1271" spans="1:9" x14ac:dyDescent="0.2">
      <c r="A1271" t="s">
        <v>2990</v>
      </c>
      <c r="B1271" t="s">
        <v>1711</v>
      </c>
      <c r="C1271" t="s">
        <v>443</v>
      </c>
      <c r="D1271" t="s">
        <v>268</v>
      </c>
      <c r="E1271" t="s">
        <v>278</v>
      </c>
      <c r="F1271" s="21">
        <v>20746</v>
      </c>
      <c r="G1271" t="s">
        <v>2076</v>
      </c>
      <c r="H1271" t="s">
        <v>10</v>
      </c>
      <c r="I1271" t="str">
        <f t="shared" si="19"/>
        <v>Dieter Mayer</v>
      </c>
    </row>
    <row r="1272" spans="1:9" x14ac:dyDescent="0.2">
      <c r="A1272" t="s">
        <v>2989</v>
      </c>
      <c r="B1272" t="s">
        <v>2988</v>
      </c>
      <c r="C1272" t="s">
        <v>2987</v>
      </c>
      <c r="D1272" t="s">
        <v>268</v>
      </c>
      <c r="E1272" t="s">
        <v>278</v>
      </c>
      <c r="F1272" s="21">
        <v>26382</v>
      </c>
      <c r="G1272" t="s">
        <v>2076</v>
      </c>
      <c r="H1272" t="s">
        <v>10</v>
      </c>
      <c r="I1272" t="str">
        <f t="shared" si="19"/>
        <v>Mandino Lagrene</v>
      </c>
    </row>
    <row r="1273" spans="1:9" x14ac:dyDescent="0.2">
      <c r="A1273" t="s">
        <v>2986</v>
      </c>
      <c r="B1273" t="s">
        <v>1251</v>
      </c>
      <c r="C1273" t="s">
        <v>2985</v>
      </c>
      <c r="D1273" t="s">
        <v>268</v>
      </c>
      <c r="E1273" t="s">
        <v>269</v>
      </c>
      <c r="F1273" s="21">
        <v>39381</v>
      </c>
      <c r="G1273" t="s">
        <v>2076</v>
      </c>
      <c r="H1273" t="s">
        <v>10</v>
      </c>
      <c r="I1273" t="str">
        <f t="shared" si="19"/>
        <v>Anna-Aurelia Kern</v>
      </c>
    </row>
    <row r="1274" spans="1:9" x14ac:dyDescent="0.2">
      <c r="A1274" t="s">
        <v>2984</v>
      </c>
      <c r="B1274" t="s">
        <v>1251</v>
      </c>
      <c r="C1274" t="s">
        <v>2983</v>
      </c>
      <c r="D1274" t="s">
        <v>268</v>
      </c>
      <c r="E1274" t="s">
        <v>269</v>
      </c>
      <c r="F1274" s="21">
        <v>40919</v>
      </c>
      <c r="G1274" t="s">
        <v>2076</v>
      </c>
      <c r="H1274" t="s">
        <v>10</v>
      </c>
      <c r="I1274" t="str">
        <f t="shared" si="19"/>
        <v>Marie-Olivia Kern</v>
      </c>
    </row>
    <row r="1275" spans="1:9" x14ac:dyDescent="0.2">
      <c r="A1275" t="s">
        <v>2982</v>
      </c>
      <c r="B1275" t="s">
        <v>1010</v>
      </c>
      <c r="C1275" t="s">
        <v>132</v>
      </c>
      <c r="D1275" t="s">
        <v>268</v>
      </c>
      <c r="E1275" t="s">
        <v>278</v>
      </c>
      <c r="F1275" s="21">
        <v>40651</v>
      </c>
      <c r="G1275" t="s">
        <v>2076</v>
      </c>
      <c r="H1275" t="s">
        <v>10</v>
      </c>
      <c r="I1275" t="str">
        <f t="shared" si="19"/>
        <v>Jonathan Schäfer</v>
      </c>
    </row>
    <row r="1276" spans="1:9" x14ac:dyDescent="0.2">
      <c r="A1276" t="s">
        <v>2981</v>
      </c>
      <c r="B1276" t="s">
        <v>1010</v>
      </c>
      <c r="C1276" t="s">
        <v>927</v>
      </c>
      <c r="D1276" t="s">
        <v>268</v>
      </c>
      <c r="E1276" t="s">
        <v>269</v>
      </c>
      <c r="F1276" s="21">
        <v>39897</v>
      </c>
      <c r="G1276" t="s">
        <v>2076</v>
      </c>
      <c r="H1276" t="s">
        <v>10</v>
      </c>
      <c r="I1276" t="str">
        <f t="shared" si="19"/>
        <v>Emma Schäfer</v>
      </c>
    </row>
    <row r="1277" spans="1:9" x14ac:dyDescent="0.2">
      <c r="A1277" t="s">
        <v>3261</v>
      </c>
      <c r="B1277" t="s">
        <v>3262</v>
      </c>
      <c r="C1277" t="s">
        <v>2560</v>
      </c>
      <c r="D1277" t="s">
        <v>268</v>
      </c>
      <c r="E1277" t="s">
        <v>278</v>
      </c>
      <c r="F1277" s="21">
        <v>35849</v>
      </c>
      <c r="G1277" t="s">
        <v>2076</v>
      </c>
      <c r="H1277" t="s">
        <v>10</v>
      </c>
      <c r="I1277" t="str">
        <f t="shared" si="19"/>
        <v>Hendrik Weisgerber</v>
      </c>
    </row>
    <row r="1278" spans="1:9" x14ac:dyDescent="0.2">
      <c r="A1278" t="s">
        <v>3638</v>
      </c>
      <c r="B1278" t="s">
        <v>3639</v>
      </c>
      <c r="C1278" t="s">
        <v>229</v>
      </c>
      <c r="D1278" t="s">
        <v>268</v>
      </c>
      <c r="E1278" t="s">
        <v>278</v>
      </c>
      <c r="F1278" s="21">
        <v>39957</v>
      </c>
      <c r="G1278" t="s">
        <v>2076</v>
      </c>
      <c r="H1278" t="s">
        <v>10</v>
      </c>
      <c r="I1278" t="str">
        <f t="shared" si="19"/>
        <v>Jonas Karnutsch</v>
      </c>
    </row>
    <row r="1279" spans="1:9" x14ac:dyDescent="0.2">
      <c r="A1279" t="s">
        <v>3640</v>
      </c>
      <c r="B1279" t="s">
        <v>3641</v>
      </c>
      <c r="C1279" t="s">
        <v>191</v>
      </c>
      <c r="D1279" t="s">
        <v>268</v>
      </c>
      <c r="E1279" t="s">
        <v>278</v>
      </c>
      <c r="F1279" s="21">
        <v>41035</v>
      </c>
      <c r="G1279" t="s">
        <v>2076</v>
      </c>
      <c r="H1279" t="s">
        <v>10</v>
      </c>
      <c r="I1279" t="str">
        <f t="shared" si="19"/>
        <v>Moritz Bahr</v>
      </c>
    </row>
    <row r="1280" spans="1:9" x14ac:dyDescent="0.2">
      <c r="A1280" t="s">
        <v>3642</v>
      </c>
      <c r="B1280" t="s">
        <v>1888</v>
      </c>
      <c r="C1280" t="s">
        <v>3643</v>
      </c>
      <c r="D1280" t="s">
        <v>268</v>
      </c>
      <c r="E1280" t="s">
        <v>269</v>
      </c>
      <c r="F1280" s="21">
        <v>40152</v>
      </c>
      <c r="G1280" t="s">
        <v>2076</v>
      </c>
      <c r="H1280" t="s">
        <v>10</v>
      </c>
      <c r="I1280" t="str">
        <f t="shared" si="19"/>
        <v>Amadea Babilon</v>
      </c>
    </row>
    <row r="1281" spans="1:9" x14ac:dyDescent="0.2">
      <c r="A1281" t="s">
        <v>3644</v>
      </c>
      <c r="B1281" t="s">
        <v>101</v>
      </c>
      <c r="C1281" t="s">
        <v>1147</v>
      </c>
      <c r="D1281" t="s">
        <v>268</v>
      </c>
      <c r="E1281" t="s">
        <v>278</v>
      </c>
      <c r="F1281" s="21">
        <v>40896</v>
      </c>
      <c r="G1281" t="s">
        <v>2076</v>
      </c>
      <c r="H1281" t="s">
        <v>10</v>
      </c>
      <c r="I1281" t="str">
        <f t="shared" si="19"/>
        <v>Johann Bauer</v>
      </c>
    </row>
    <row r="1282" spans="1:9" x14ac:dyDescent="0.2">
      <c r="A1282" t="s">
        <v>3645</v>
      </c>
      <c r="B1282" t="s">
        <v>3646</v>
      </c>
      <c r="C1282" t="s">
        <v>3647</v>
      </c>
      <c r="D1282" t="s">
        <v>268</v>
      </c>
      <c r="E1282" t="s">
        <v>269</v>
      </c>
      <c r="F1282" s="21">
        <v>40583</v>
      </c>
      <c r="G1282" t="s">
        <v>2076</v>
      </c>
      <c r="H1282" t="s">
        <v>10</v>
      </c>
      <c r="I1282" t="str">
        <f t="shared" ref="I1282:I1345" si="20">CONCATENATE(C1282," ",B1282)</f>
        <v>Botros Jedida</v>
      </c>
    </row>
    <row r="1283" spans="1:9" x14ac:dyDescent="0.2">
      <c r="A1283" t="s">
        <v>3648</v>
      </c>
      <c r="B1283" t="s">
        <v>3647</v>
      </c>
      <c r="C1283" t="s">
        <v>3649</v>
      </c>
      <c r="D1283" t="s">
        <v>268</v>
      </c>
      <c r="E1283" t="s">
        <v>269</v>
      </c>
      <c r="F1283" s="21">
        <v>41119</v>
      </c>
      <c r="G1283" t="s">
        <v>2076</v>
      </c>
      <c r="H1283" t="s">
        <v>10</v>
      </c>
      <c r="I1283" t="str">
        <f t="shared" si="20"/>
        <v>Priscilla Botros</v>
      </c>
    </row>
    <row r="1284" spans="1:9" x14ac:dyDescent="0.2">
      <c r="A1284" t="s">
        <v>3650</v>
      </c>
      <c r="B1284" t="s">
        <v>3647</v>
      </c>
      <c r="C1284" t="s">
        <v>3651</v>
      </c>
      <c r="D1284" t="s">
        <v>268</v>
      </c>
      <c r="E1284" t="s">
        <v>278</v>
      </c>
      <c r="F1284" s="21">
        <v>41888</v>
      </c>
      <c r="G1284" t="s">
        <v>2076</v>
      </c>
      <c r="H1284" t="s">
        <v>10</v>
      </c>
      <c r="I1284" t="str">
        <f t="shared" si="20"/>
        <v>Jeremia Botros</v>
      </c>
    </row>
    <row r="1285" spans="1:9" x14ac:dyDescent="0.2">
      <c r="A1285" t="s">
        <v>3652</v>
      </c>
      <c r="B1285" t="s">
        <v>101</v>
      </c>
      <c r="C1285" t="s">
        <v>1656</v>
      </c>
      <c r="D1285" t="s">
        <v>268</v>
      </c>
      <c r="E1285" t="s">
        <v>269</v>
      </c>
      <c r="F1285" s="21">
        <v>39839</v>
      </c>
      <c r="G1285" t="s">
        <v>2076</v>
      </c>
      <c r="H1285" t="s">
        <v>10</v>
      </c>
      <c r="I1285" t="str">
        <f t="shared" si="20"/>
        <v>Caroline Bauer</v>
      </c>
    </row>
    <row r="1286" spans="1:9" x14ac:dyDescent="0.2">
      <c r="A1286" t="s">
        <v>3653</v>
      </c>
      <c r="B1286" t="s">
        <v>3449</v>
      </c>
      <c r="C1286" t="s">
        <v>754</v>
      </c>
      <c r="D1286" t="s">
        <v>268</v>
      </c>
      <c r="E1286" t="s">
        <v>278</v>
      </c>
      <c r="F1286" s="21">
        <v>40551</v>
      </c>
      <c r="G1286" t="s">
        <v>2076</v>
      </c>
      <c r="H1286" t="s">
        <v>10</v>
      </c>
      <c r="I1286" t="str">
        <f t="shared" si="20"/>
        <v>Nico Engel</v>
      </c>
    </row>
    <row r="1287" spans="1:9" x14ac:dyDescent="0.2">
      <c r="A1287" t="s">
        <v>3654</v>
      </c>
      <c r="B1287" t="s">
        <v>2631</v>
      </c>
      <c r="C1287" t="s">
        <v>3655</v>
      </c>
      <c r="D1287" t="s">
        <v>268</v>
      </c>
      <c r="E1287" t="s">
        <v>269</v>
      </c>
      <c r="F1287" s="21">
        <v>40748</v>
      </c>
      <c r="G1287" t="s">
        <v>2076</v>
      </c>
      <c r="H1287" t="s">
        <v>10</v>
      </c>
      <c r="I1287" t="str">
        <f t="shared" si="20"/>
        <v>Yuna-Sophie Kim</v>
      </c>
    </row>
    <row r="1288" spans="1:9" x14ac:dyDescent="0.2">
      <c r="A1288" t="s">
        <v>3656</v>
      </c>
      <c r="B1288" t="s">
        <v>3657</v>
      </c>
      <c r="C1288" t="s">
        <v>927</v>
      </c>
      <c r="D1288" t="s">
        <v>268</v>
      </c>
      <c r="E1288" t="s">
        <v>269</v>
      </c>
      <c r="F1288" s="21">
        <v>41027</v>
      </c>
      <c r="G1288" t="s">
        <v>2076</v>
      </c>
      <c r="H1288" t="s">
        <v>10</v>
      </c>
      <c r="I1288" t="str">
        <f t="shared" si="20"/>
        <v>Emma Preuer</v>
      </c>
    </row>
    <row r="1289" spans="1:9" x14ac:dyDescent="0.2">
      <c r="A1289" t="s">
        <v>3658</v>
      </c>
      <c r="B1289" t="s">
        <v>1397</v>
      </c>
      <c r="C1289" t="s">
        <v>191</v>
      </c>
      <c r="D1289" t="s">
        <v>268</v>
      </c>
      <c r="E1289" t="s">
        <v>278</v>
      </c>
      <c r="F1289" s="21">
        <v>39882</v>
      </c>
      <c r="G1289" t="s">
        <v>2076</v>
      </c>
      <c r="H1289" t="s">
        <v>10</v>
      </c>
      <c r="I1289" t="str">
        <f t="shared" si="20"/>
        <v>Moritz Wilhelm</v>
      </c>
    </row>
    <row r="1290" spans="1:9" x14ac:dyDescent="0.2">
      <c r="A1290" t="s">
        <v>3659</v>
      </c>
      <c r="B1290" t="s">
        <v>3614</v>
      </c>
      <c r="C1290" t="s">
        <v>250</v>
      </c>
      <c r="D1290" t="s">
        <v>268</v>
      </c>
      <c r="E1290" t="s">
        <v>269</v>
      </c>
      <c r="F1290" s="21">
        <v>41427</v>
      </c>
      <c r="G1290" t="s">
        <v>2076</v>
      </c>
      <c r="H1290" t="s">
        <v>10</v>
      </c>
      <c r="I1290" t="str">
        <f t="shared" si="20"/>
        <v>Hannah Leonhard</v>
      </c>
    </row>
    <row r="1291" spans="1:9" x14ac:dyDescent="0.2">
      <c r="A1291" t="s">
        <v>3660</v>
      </c>
      <c r="B1291" t="s">
        <v>331</v>
      </c>
      <c r="C1291" t="s">
        <v>3661</v>
      </c>
      <c r="D1291" t="s">
        <v>268</v>
      </c>
      <c r="E1291" t="s">
        <v>278</v>
      </c>
      <c r="F1291" s="21">
        <v>40980</v>
      </c>
      <c r="G1291" t="s">
        <v>2076</v>
      </c>
      <c r="H1291" t="s">
        <v>10</v>
      </c>
      <c r="I1291" t="str">
        <f t="shared" si="20"/>
        <v>Bögemann Vincent</v>
      </c>
    </row>
    <row r="1292" spans="1:9" x14ac:dyDescent="0.2">
      <c r="A1292" t="s">
        <v>2113</v>
      </c>
      <c r="B1292" t="s">
        <v>2114</v>
      </c>
      <c r="C1292" t="s">
        <v>254</v>
      </c>
      <c r="D1292" t="s">
        <v>268</v>
      </c>
      <c r="E1292" t="s">
        <v>278</v>
      </c>
      <c r="F1292" s="21">
        <v>22852</v>
      </c>
      <c r="G1292" t="s">
        <v>2115</v>
      </c>
      <c r="H1292" t="s">
        <v>2116</v>
      </c>
      <c r="I1292" t="str">
        <f t="shared" si="20"/>
        <v>Ulrich Weidenthaler</v>
      </c>
    </row>
    <row r="1293" spans="1:9" x14ac:dyDescent="0.2">
      <c r="A1293" t="s">
        <v>2117</v>
      </c>
      <c r="B1293" t="s">
        <v>2118</v>
      </c>
      <c r="C1293" t="s">
        <v>314</v>
      </c>
      <c r="D1293" t="s">
        <v>268</v>
      </c>
      <c r="E1293" t="s">
        <v>278</v>
      </c>
      <c r="F1293" s="21">
        <v>22404</v>
      </c>
      <c r="G1293" t="s">
        <v>2115</v>
      </c>
      <c r="H1293" t="s">
        <v>2116</v>
      </c>
      <c r="I1293" t="str">
        <f t="shared" si="20"/>
        <v>Stefan Häußel</v>
      </c>
    </row>
    <row r="1294" spans="1:9" x14ac:dyDescent="0.2">
      <c r="A1294" t="s">
        <v>2119</v>
      </c>
      <c r="B1294" t="s">
        <v>2120</v>
      </c>
      <c r="C1294" t="s">
        <v>1766</v>
      </c>
      <c r="D1294" t="s">
        <v>268</v>
      </c>
      <c r="E1294" t="s">
        <v>278</v>
      </c>
      <c r="F1294" s="21">
        <v>23717</v>
      </c>
      <c r="G1294" t="s">
        <v>2115</v>
      </c>
      <c r="H1294" t="s">
        <v>2116</v>
      </c>
      <c r="I1294" t="str">
        <f t="shared" si="20"/>
        <v>Uwe Häberle</v>
      </c>
    </row>
    <row r="1295" spans="1:9" x14ac:dyDescent="0.2">
      <c r="A1295" t="s">
        <v>2121</v>
      </c>
      <c r="B1295" t="s">
        <v>2122</v>
      </c>
      <c r="C1295" t="s">
        <v>571</v>
      </c>
      <c r="D1295" t="s">
        <v>268</v>
      </c>
      <c r="E1295" t="s">
        <v>278</v>
      </c>
      <c r="F1295" s="21">
        <v>23257</v>
      </c>
      <c r="G1295" t="s">
        <v>2115</v>
      </c>
      <c r="H1295" t="s">
        <v>2116</v>
      </c>
      <c r="I1295" t="str">
        <f t="shared" si="20"/>
        <v>René Damminger</v>
      </c>
    </row>
    <row r="1296" spans="1:9" x14ac:dyDescent="0.2">
      <c r="A1296" t="s">
        <v>2123</v>
      </c>
      <c r="B1296" t="s">
        <v>2124</v>
      </c>
      <c r="C1296" t="s">
        <v>2125</v>
      </c>
      <c r="D1296" t="s">
        <v>268</v>
      </c>
      <c r="E1296" t="s">
        <v>278</v>
      </c>
      <c r="F1296" s="21">
        <v>37377</v>
      </c>
      <c r="G1296" t="s">
        <v>2115</v>
      </c>
      <c r="H1296" t="s">
        <v>2116</v>
      </c>
      <c r="I1296" t="str">
        <f t="shared" si="20"/>
        <v>Theo Kusterer</v>
      </c>
    </row>
    <row r="1297" spans="1:9" x14ac:dyDescent="0.2">
      <c r="A1297" t="s">
        <v>2126</v>
      </c>
      <c r="B1297" t="s">
        <v>2127</v>
      </c>
      <c r="C1297" t="s">
        <v>969</v>
      </c>
      <c r="D1297" t="s">
        <v>268</v>
      </c>
      <c r="E1297" t="s">
        <v>278</v>
      </c>
      <c r="F1297" s="21">
        <v>37539</v>
      </c>
      <c r="G1297" t="s">
        <v>2115</v>
      </c>
      <c r="H1297" t="s">
        <v>2116</v>
      </c>
      <c r="I1297" t="str">
        <f t="shared" si="20"/>
        <v>Erik Oeßwein</v>
      </c>
    </row>
    <row r="1298" spans="1:9" x14ac:dyDescent="0.2">
      <c r="A1298" t="s">
        <v>2128</v>
      </c>
      <c r="B1298" t="s">
        <v>2129</v>
      </c>
      <c r="C1298" t="s">
        <v>2130</v>
      </c>
      <c r="D1298" t="s">
        <v>268</v>
      </c>
      <c r="E1298" t="s">
        <v>278</v>
      </c>
      <c r="F1298" s="21">
        <v>37753</v>
      </c>
      <c r="G1298" t="s">
        <v>2115</v>
      </c>
      <c r="H1298" t="s">
        <v>2116</v>
      </c>
      <c r="I1298" t="str">
        <f t="shared" si="20"/>
        <v>Thilo Arbogast</v>
      </c>
    </row>
    <row r="1299" spans="1:9" x14ac:dyDescent="0.2">
      <c r="A1299" t="s">
        <v>2131</v>
      </c>
      <c r="B1299" t="s">
        <v>2132</v>
      </c>
      <c r="C1299" t="s">
        <v>993</v>
      </c>
      <c r="D1299" t="s">
        <v>268</v>
      </c>
      <c r="E1299" t="s">
        <v>278</v>
      </c>
      <c r="F1299" s="21">
        <v>34437</v>
      </c>
      <c r="G1299" t="s">
        <v>2115</v>
      </c>
      <c r="H1299" t="s">
        <v>2116</v>
      </c>
      <c r="I1299" t="str">
        <f t="shared" si="20"/>
        <v>Jochen Werling</v>
      </c>
    </row>
    <row r="1300" spans="1:9" x14ac:dyDescent="0.2">
      <c r="A1300" t="s">
        <v>2133</v>
      </c>
      <c r="B1300" t="s">
        <v>2134</v>
      </c>
      <c r="C1300" t="s">
        <v>234</v>
      </c>
      <c r="D1300" t="s">
        <v>268</v>
      </c>
      <c r="E1300" t="s">
        <v>278</v>
      </c>
      <c r="F1300" s="21">
        <v>36930</v>
      </c>
      <c r="G1300" t="s">
        <v>2115</v>
      </c>
      <c r="H1300" t="s">
        <v>2116</v>
      </c>
      <c r="I1300" t="str">
        <f t="shared" si="20"/>
        <v>Stephan Becki</v>
      </c>
    </row>
    <row r="1301" spans="1:9" x14ac:dyDescent="0.2">
      <c r="A1301" t="s">
        <v>2135</v>
      </c>
      <c r="B1301" t="s">
        <v>1942</v>
      </c>
      <c r="C1301" t="s">
        <v>217</v>
      </c>
      <c r="D1301" t="s">
        <v>268</v>
      </c>
      <c r="E1301" t="s">
        <v>278</v>
      </c>
      <c r="F1301" s="21">
        <v>27942</v>
      </c>
      <c r="G1301" t="s">
        <v>2115</v>
      </c>
      <c r="H1301" t="s">
        <v>2116</v>
      </c>
      <c r="I1301" t="str">
        <f t="shared" si="20"/>
        <v>Matthias Bentz</v>
      </c>
    </row>
    <row r="1302" spans="1:9" x14ac:dyDescent="0.2">
      <c r="A1302" t="s">
        <v>2136</v>
      </c>
      <c r="B1302" t="s">
        <v>2137</v>
      </c>
      <c r="C1302" t="s">
        <v>956</v>
      </c>
      <c r="D1302" t="s">
        <v>268</v>
      </c>
      <c r="E1302" t="s">
        <v>278</v>
      </c>
      <c r="F1302" s="21">
        <v>24164</v>
      </c>
      <c r="G1302" t="s">
        <v>2138</v>
      </c>
      <c r="H1302" t="s">
        <v>2139</v>
      </c>
      <c r="I1302" t="str">
        <f t="shared" si="20"/>
        <v>Werner Schuhmacher</v>
      </c>
    </row>
    <row r="1303" spans="1:9" x14ac:dyDescent="0.2">
      <c r="A1303" t="s">
        <v>2761</v>
      </c>
      <c r="B1303" t="s">
        <v>2145</v>
      </c>
      <c r="C1303" t="s">
        <v>104</v>
      </c>
      <c r="D1303" t="s">
        <v>268</v>
      </c>
      <c r="E1303" t="s">
        <v>278</v>
      </c>
      <c r="F1303" s="21">
        <v>29073</v>
      </c>
      <c r="G1303" t="s">
        <v>2138</v>
      </c>
      <c r="H1303" t="s">
        <v>2139</v>
      </c>
      <c r="I1303" t="str">
        <f t="shared" si="20"/>
        <v>Sven Plavcic</v>
      </c>
    </row>
    <row r="1304" spans="1:9" x14ac:dyDescent="0.2">
      <c r="A1304" t="s">
        <v>2140</v>
      </c>
      <c r="B1304" t="s">
        <v>2141</v>
      </c>
      <c r="C1304" t="s">
        <v>2142</v>
      </c>
      <c r="D1304" t="s">
        <v>268</v>
      </c>
      <c r="E1304" t="s">
        <v>269</v>
      </c>
      <c r="F1304" s="21">
        <v>23490</v>
      </c>
      <c r="G1304" t="s">
        <v>2138</v>
      </c>
      <c r="H1304" t="s">
        <v>2139</v>
      </c>
      <c r="I1304" t="str">
        <f t="shared" si="20"/>
        <v>Henriette Moster</v>
      </c>
    </row>
    <row r="1305" spans="1:9" x14ac:dyDescent="0.2">
      <c r="A1305" t="s">
        <v>2143</v>
      </c>
      <c r="B1305" t="s">
        <v>2141</v>
      </c>
      <c r="C1305" t="s">
        <v>1054</v>
      </c>
      <c r="D1305" t="s">
        <v>268</v>
      </c>
      <c r="E1305" t="s">
        <v>278</v>
      </c>
      <c r="F1305" s="21">
        <v>23350</v>
      </c>
      <c r="G1305" t="s">
        <v>2138</v>
      </c>
      <c r="H1305" t="s">
        <v>2139</v>
      </c>
      <c r="I1305" t="str">
        <f t="shared" si="20"/>
        <v>Klaus Moster</v>
      </c>
    </row>
    <row r="1306" spans="1:9" x14ac:dyDescent="0.2">
      <c r="A1306" t="s">
        <v>2762</v>
      </c>
      <c r="B1306" t="s">
        <v>1716</v>
      </c>
      <c r="C1306" t="s">
        <v>176</v>
      </c>
      <c r="D1306" t="s">
        <v>268</v>
      </c>
      <c r="E1306" t="s">
        <v>269</v>
      </c>
      <c r="F1306" s="21">
        <v>27388</v>
      </c>
      <c r="G1306" t="s">
        <v>2138</v>
      </c>
      <c r="H1306" t="s">
        <v>2139</v>
      </c>
      <c r="I1306" t="str">
        <f t="shared" si="20"/>
        <v>Kerstin Rapp</v>
      </c>
    </row>
    <row r="1307" spans="1:9" x14ac:dyDescent="0.2">
      <c r="A1307" t="s">
        <v>2672</v>
      </c>
      <c r="B1307" t="s">
        <v>2673</v>
      </c>
      <c r="C1307" t="s">
        <v>176</v>
      </c>
      <c r="D1307" t="s">
        <v>268</v>
      </c>
      <c r="E1307" t="s">
        <v>269</v>
      </c>
      <c r="F1307" s="21">
        <v>27954</v>
      </c>
      <c r="G1307" t="s">
        <v>2138</v>
      </c>
      <c r="H1307" t="s">
        <v>2139</v>
      </c>
      <c r="I1307" t="str">
        <f t="shared" si="20"/>
        <v>Kerstin Rinnert</v>
      </c>
    </row>
    <row r="1308" spans="1:9" x14ac:dyDescent="0.2">
      <c r="A1308" t="s">
        <v>2144</v>
      </c>
      <c r="B1308" t="s">
        <v>2145</v>
      </c>
      <c r="C1308" t="s">
        <v>1668</v>
      </c>
      <c r="D1308" t="s">
        <v>268</v>
      </c>
      <c r="E1308" t="s">
        <v>278</v>
      </c>
      <c r="F1308" s="21">
        <v>31605</v>
      </c>
      <c r="G1308" t="s">
        <v>2138</v>
      </c>
      <c r="H1308" t="s">
        <v>2139</v>
      </c>
      <c r="I1308" t="str">
        <f t="shared" si="20"/>
        <v>Sascha Plavcic</v>
      </c>
    </row>
    <row r="1309" spans="1:9" x14ac:dyDescent="0.2">
      <c r="A1309" t="s">
        <v>2146</v>
      </c>
      <c r="B1309" t="s">
        <v>1548</v>
      </c>
      <c r="C1309" t="s">
        <v>91</v>
      </c>
      <c r="D1309" t="s">
        <v>268</v>
      </c>
      <c r="E1309" t="s">
        <v>278</v>
      </c>
      <c r="F1309" s="21">
        <v>31434</v>
      </c>
      <c r="G1309" t="s">
        <v>2138</v>
      </c>
      <c r="H1309" t="s">
        <v>2139</v>
      </c>
      <c r="I1309" t="str">
        <f t="shared" si="20"/>
        <v>Christian Kaufmann</v>
      </c>
    </row>
    <row r="1310" spans="1:9" x14ac:dyDescent="0.2">
      <c r="A1310" t="s">
        <v>2763</v>
      </c>
      <c r="B1310" t="s">
        <v>119</v>
      </c>
      <c r="C1310" t="s">
        <v>164</v>
      </c>
      <c r="D1310" t="s">
        <v>268</v>
      </c>
      <c r="E1310" t="s">
        <v>278</v>
      </c>
      <c r="F1310" s="21">
        <v>24013</v>
      </c>
      <c r="G1310" t="s">
        <v>2138</v>
      </c>
      <c r="H1310" t="s">
        <v>2139</v>
      </c>
      <c r="I1310" t="str">
        <f t="shared" si="20"/>
        <v>Thomas Häfner</v>
      </c>
    </row>
    <row r="1311" spans="1:9" x14ac:dyDescent="0.2">
      <c r="A1311" t="s">
        <v>2980</v>
      </c>
      <c r="B1311" t="s">
        <v>2979</v>
      </c>
      <c r="C1311" t="s">
        <v>118</v>
      </c>
      <c r="D1311" t="s">
        <v>268</v>
      </c>
      <c r="E1311" t="s">
        <v>278</v>
      </c>
      <c r="F1311" s="21">
        <v>35778</v>
      </c>
      <c r="G1311" t="s">
        <v>2138</v>
      </c>
      <c r="H1311" t="s">
        <v>2139</v>
      </c>
      <c r="I1311" t="str">
        <f t="shared" si="20"/>
        <v>Daniel Sitter</v>
      </c>
    </row>
    <row r="1312" spans="1:9" x14ac:dyDescent="0.2">
      <c r="A1312" t="s">
        <v>2978</v>
      </c>
      <c r="B1312" t="s">
        <v>2673</v>
      </c>
      <c r="C1312" t="s">
        <v>222</v>
      </c>
      <c r="D1312" t="s">
        <v>268</v>
      </c>
      <c r="E1312" t="s">
        <v>278</v>
      </c>
      <c r="F1312" s="21">
        <v>35903</v>
      </c>
      <c r="G1312" t="s">
        <v>2138</v>
      </c>
      <c r="H1312" t="s">
        <v>2139</v>
      </c>
      <c r="I1312" t="str">
        <f t="shared" si="20"/>
        <v>Lukas Rinnert</v>
      </c>
    </row>
    <row r="1313" spans="1:9" x14ac:dyDescent="0.2">
      <c r="A1313" t="s">
        <v>3810</v>
      </c>
      <c r="B1313" t="s">
        <v>2979</v>
      </c>
      <c r="C1313" t="s">
        <v>164</v>
      </c>
      <c r="D1313" t="s">
        <v>268</v>
      </c>
      <c r="E1313" t="s">
        <v>278</v>
      </c>
      <c r="F1313" s="21">
        <v>25481</v>
      </c>
      <c r="G1313" t="s">
        <v>2138</v>
      </c>
      <c r="H1313" t="s">
        <v>2139</v>
      </c>
      <c r="I1313" t="str">
        <f t="shared" si="20"/>
        <v>Thomas Sitter</v>
      </c>
    </row>
    <row r="1314" spans="1:9" x14ac:dyDescent="0.2">
      <c r="A1314" t="s">
        <v>2148</v>
      </c>
      <c r="B1314" t="s">
        <v>2149</v>
      </c>
      <c r="C1314" t="s">
        <v>116</v>
      </c>
      <c r="D1314" t="s">
        <v>268</v>
      </c>
      <c r="E1314" t="s">
        <v>278</v>
      </c>
      <c r="F1314" s="21">
        <v>25993</v>
      </c>
      <c r="G1314" t="s">
        <v>2147</v>
      </c>
      <c r="H1314" t="s">
        <v>25</v>
      </c>
      <c r="I1314" t="str">
        <f t="shared" si="20"/>
        <v>Franz Punte</v>
      </c>
    </row>
    <row r="1315" spans="1:9" x14ac:dyDescent="0.2">
      <c r="A1315" t="s">
        <v>2150</v>
      </c>
      <c r="B1315" t="s">
        <v>2151</v>
      </c>
      <c r="C1315" t="s">
        <v>1410</v>
      </c>
      <c r="D1315" t="s">
        <v>268</v>
      </c>
      <c r="E1315" t="s">
        <v>278</v>
      </c>
      <c r="F1315" s="21">
        <v>24883</v>
      </c>
      <c r="G1315" t="s">
        <v>2147</v>
      </c>
      <c r="H1315" t="s">
        <v>25</v>
      </c>
      <c r="I1315" t="str">
        <f t="shared" si="20"/>
        <v>Oliver Mais</v>
      </c>
    </row>
    <row r="1316" spans="1:9" x14ac:dyDescent="0.2">
      <c r="A1316" t="s">
        <v>2764</v>
      </c>
      <c r="B1316" t="s">
        <v>41</v>
      </c>
      <c r="C1316" t="s">
        <v>1105</v>
      </c>
      <c r="D1316" t="s">
        <v>268</v>
      </c>
      <c r="E1316" t="s">
        <v>269</v>
      </c>
      <c r="F1316" s="21">
        <v>24708</v>
      </c>
      <c r="G1316" t="s">
        <v>2147</v>
      </c>
      <c r="H1316" t="s">
        <v>25</v>
      </c>
      <c r="I1316" t="str">
        <f t="shared" si="20"/>
        <v>Stefanie Keller</v>
      </c>
    </row>
    <row r="1317" spans="1:9" x14ac:dyDescent="0.2">
      <c r="A1317" t="s">
        <v>2152</v>
      </c>
      <c r="B1317" t="s">
        <v>2153</v>
      </c>
      <c r="C1317" t="s">
        <v>1360</v>
      </c>
      <c r="D1317" t="s">
        <v>268</v>
      </c>
      <c r="E1317" t="s">
        <v>269</v>
      </c>
      <c r="F1317" s="21">
        <v>29483</v>
      </c>
      <c r="G1317" t="s">
        <v>2147</v>
      </c>
      <c r="H1317" t="s">
        <v>25</v>
      </c>
      <c r="I1317" t="str">
        <f t="shared" si="20"/>
        <v>Anne Zadworny</v>
      </c>
    </row>
    <row r="1318" spans="1:9" x14ac:dyDescent="0.2">
      <c r="A1318" t="s">
        <v>2154</v>
      </c>
      <c r="B1318" t="s">
        <v>2153</v>
      </c>
      <c r="C1318" t="s">
        <v>868</v>
      </c>
      <c r="D1318" t="s">
        <v>268</v>
      </c>
      <c r="E1318" t="s">
        <v>269</v>
      </c>
      <c r="F1318" s="21">
        <v>20690</v>
      </c>
      <c r="G1318" t="s">
        <v>2147</v>
      </c>
      <c r="H1318" t="s">
        <v>25</v>
      </c>
      <c r="I1318" t="str">
        <f t="shared" si="20"/>
        <v>Marion Zadworny</v>
      </c>
    </row>
    <row r="1319" spans="1:9" x14ac:dyDescent="0.2">
      <c r="A1319" t="s">
        <v>2156</v>
      </c>
      <c r="B1319" t="s">
        <v>2157</v>
      </c>
      <c r="C1319" t="s">
        <v>220</v>
      </c>
      <c r="D1319" t="s">
        <v>268</v>
      </c>
      <c r="E1319" t="s">
        <v>278</v>
      </c>
      <c r="F1319" s="21">
        <v>25394</v>
      </c>
      <c r="G1319" t="s">
        <v>2147</v>
      </c>
      <c r="H1319" t="s">
        <v>25</v>
      </c>
      <c r="I1319" t="str">
        <f t="shared" si="20"/>
        <v>Holger Chudek</v>
      </c>
    </row>
    <row r="1320" spans="1:9" x14ac:dyDescent="0.2">
      <c r="A1320" t="s">
        <v>2158</v>
      </c>
      <c r="B1320" t="s">
        <v>2159</v>
      </c>
      <c r="C1320" t="s">
        <v>2160</v>
      </c>
      <c r="D1320" t="s">
        <v>268</v>
      </c>
      <c r="E1320" t="s">
        <v>278</v>
      </c>
      <c r="F1320" s="21">
        <v>34121</v>
      </c>
      <c r="G1320" t="s">
        <v>2147</v>
      </c>
      <c r="H1320" t="s">
        <v>25</v>
      </c>
      <c r="I1320" t="str">
        <f t="shared" si="20"/>
        <v>Roland Frieß</v>
      </c>
    </row>
    <row r="1321" spans="1:9" x14ac:dyDescent="0.2">
      <c r="A1321" t="s">
        <v>2668</v>
      </c>
      <c r="B1321" t="s">
        <v>2669</v>
      </c>
      <c r="C1321" t="s">
        <v>162</v>
      </c>
      <c r="D1321" t="s">
        <v>268</v>
      </c>
      <c r="E1321" t="s">
        <v>269</v>
      </c>
      <c r="F1321" s="21">
        <v>21621</v>
      </c>
      <c r="G1321" t="s">
        <v>2147</v>
      </c>
      <c r="H1321" t="s">
        <v>25</v>
      </c>
      <c r="I1321" t="str">
        <f t="shared" si="20"/>
        <v>Brigitte Effler</v>
      </c>
    </row>
    <row r="1322" spans="1:9" x14ac:dyDescent="0.2">
      <c r="A1322" t="s">
        <v>2765</v>
      </c>
      <c r="B1322" t="s">
        <v>1969</v>
      </c>
      <c r="C1322" t="s">
        <v>992</v>
      </c>
      <c r="D1322" t="s">
        <v>268</v>
      </c>
      <c r="E1322" t="s">
        <v>269</v>
      </c>
      <c r="F1322" s="21">
        <v>20919</v>
      </c>
      <c r="G1322" t="s">
        <v>2147</v>
      </c>
      <c r="H1322" t="s">
        <v>25</v>
      </c>
      <c r="I1322" t="str">
        <f t="shared" si="20"/>
        <v>Edith Neu</v>
      </c>
    </row>
    <row r="1323" spans="1:9" x14ac:dyDescent="0.2">
      <c r="A1323" t="s">
        <v>2161</v>
      </c>
      <c r="B1323" t="s">
        <v>2162</v>
      </c>
      <c r="C1323" t="s">
        <v>1202</v>
      </c>
      <c r="D1323" t="s">
        <v>268</v>
      </c>
      <c r="E1323" t="s">
        <v>278</v>
      </c>
      <c r="F1323" s="21">
        <v>35968</v>
      </c>
      <c r="G1323" t="s">
        <v>2147</v>
      </c>
      <c r="H1323" t="s">
        <v>25</v>
      </c>
      <c r="I1323" t="str">
        <f t="shared" si="20"/>
        <v>Konstantin Emming</v>
      </c>
    </row>
    <row r="1324" spans="1:9" x14ac:dyDescent="0.2">
      <c r="A1324" t="s">
        <v>2768</v>
      </c>
      <c r="B1324" t="s">
        <v>2769</v>
      </c>
      <c r="C1324" t="s">
        <v>2770</v>
      </c>
      <c r="D1324" t="s">
        <v>268</v>
      </c>
      <c r="E1324" t="s">
        <v>269</v>
      </c>
      <c r="F1324" s="21">
        <v>34785</v>
      </c>
      <c r="G1324" t="s">
        <v>2147</v>
      </c>
      <c r="H1324" t="s">
        <v>25</v>
      </c>
      <c r="I1324" t="str">
        <f t="shared" si="20"/>
        <v>Lina Piller</v>
      </c>
    </row>
    <row r="1325" spans="1:9" x14ac:dyDescent="0.2">
      <c r="A1325" t="s">
        <v>2164</v>
      </c>
      <c r="B1325" t="s">
        <v>2165</v>
      </c>
      <c r="C1325" t="s">
        <v>2166</v>
      </c>
      <c r="D1325" t="s">
        <v>268</v>
      </c>
      <c r="E1325" t="s">
        <v>278</v>
      </c>
      <c r="F1325" s="21">
        <v>24278</v>
      </c>
      <c r="G1325" t="s">
        <v>2147</v>
      </c>
      <c r="H1325" t="s">
        <v>25</v>
      </c>
      <c r="I1325" t="str">
        <f t="shared" si="20"/>
        <v>Gerd Strecker</v>
      </c>
    </row>
    <row r="1326" spans="1:9" x14ac:dyDescent="0.2">
      <c r="A1326" t="s">
        <v>2772</v>
      </c>
      <c r="B1326" t="s">
        <v>2773</v>
      </c>
      <c r="C1326" t="s">
        <v>459</v>
      </c>
      <c r="D1326" t="s">
        <v>268</v>
      </c>
      <c r="E1326" t="s">
        <v>278</v>
      </c>
      <c r="F1326" s="21">
        <v>34710</v>
      </c>
      <c r="G1326" t="s">
        <v>2147</v>
      </c>
      <c r="H1326" t="s">
        <v>25</v>
      </c>
      <c r="I1326" t="str">
        <f t="shared" si="20"/>
        <v>Simon Staiger</v>
      </c>
    </row>
    <row r="1327" spans="1:9" x14ac:dyDescent="0.2">
      <c r="A1327" t="s">
        <v>2167</v>
      </c>
      <c r="B1327" t="s">
        <v>2168</v>
      </c>
      <c r="C1327" t="s">
        <v>193</v>
      </c>
      <c r="D1327" t="s">
        <v>268</v>
      </c>
      <c r="E1327" t="s">
        <v>278</v>
      </c>
      <c r="F1327" s="21">
        <v>22980</v>
      </c>
      <c r="G1327" t="s">
        <v>2147</v>
      </c>
      <c r="H1327" t="s">
        <v>25</v>
      </c>
      <c r="I1327" t="str">
        <f t="shared" si="20"/>
        <v>Peter Siring</v>
      </c>
    </row>
    <row r="1328" spans="1:9" x14ac:dyDescent="0.2">
      <c r="A1328" t="s">
        <v>2774</v>
      </c>
      <c r="B1328" t="s">
        <v>2775</v>
      </c>
      <c r="C1328" t="s">
        <v>1460</v>
      </c>
      <c r="D1328" t="s">
        <v>268</v>
      </c>
      <c r="E1328" t="s">
        <v>278</v>
      </c>
      <c r="F1328" s="21">
        <v>32154</v>
      </c>
      <c r="G1328" t="s">
        <v>2147</v>
      </c>
      <c r="H1328" t="s">
        <v>25</v>
      </c>
      <c r="I1328" t="str">
        <f t="shared" si="20"/>
        <v>Kai Trauth</v>
      </c>
    </row>
    <row r="1329" spans="1:9" x14ac:dyDescent="0.2">
      <c r="A1329" t="s">
        <v>2169</v>
      </c>
      <c r="B1329" t="s">
        <v>2170</v>
      </c>
      <c r="C1329" t="s">
        <v>79</v>
      </c>
      <c r="D1329" t="s">
        <v>268</v>
      </c>
      <c r="E1329" t="s">
        <v>278</v>
      </c>
      <c r="F1329" s="21">
        <v>37767</v>
      </c>
      <c r="G1329" t="s">
        <v>2147</v>
      </c>
      <c r="H1329" t="s">
        <v>25</v>
      </c>
      <c r="I1329" t="str">
        <f t="shared" si="20"/>
        <v>Nils Bohland</v>
      </c>
    </row>
    <row r="1330" spans="1:9" x14ac:dyDescent="0.2">
      <c r="A1330" t="s">
        <v>2171</v>
      </c>
      <c r="B1330" t="s">
        <v>2172</v>
      </c>
      <c r="C1330" t="s">
        <v>60</v>
      </c>
      <c r="D1330" t="s">
        <v>268</v>
      </c>
      <c r="E1330" t="s">
        <v>269</v>
      </c>
      <c r="F1330" s="21">
        <v>30462</v>
      </c>
      <c r="G1330" t="s">
        <v>2147</v>
      </c>
      <c r="H1330" t="s">
        <v>25</v>
      </c>
      <c r="I1330" t="str">
        <f t="shared" si="20"/>
        <v>Maren Flockerzi</v>
      </c>
    </row>
    <row r="1331" spans="1:9" x14ac:dyDescent="0.2">
      <c r="A1331" t="s">
        <v>2173</v>
      </c>
      <c r="B1331" t="s">
        <v>2163</v>
      </c>
      <c r="C1331" t="s">
        <v>125</v>
      </c>
      <c r="D1331" t="s">
        <v>268</v>
      </c>
      <c r="E1331" t="s">
        <v>278</v>
      </c>
      <c r="F1331" s="21">
        <v>35264</v>
      </c>
      <c r="G1331" t="s">
        <v>2147</v>
      </c>
      <c r="H1331" t="s">
        <v>25</v>
      </c>
      <c r="I1331" t="str">
        <f t="shared" si="20"/>
        <v>Christoph Weidemann</v>
      </c>
    </row>
    <row r="1332" spans="1:9" x14ac:dyDescent="0.2">
      <c r="A1332" t="s">
        <v>2174</v>
      </c>
      <c r="B1332" t="s">
        <v>2175</v>
      </c>
      <c r="C1332" t="s">
        <v>1018</v>
      </c>
      <c r="D1332" t="s">
        <v>268</v>
      </c>
      <c r="E1332" t="s">
        <v>278</v>
      </c>
      <c r="F1332" s="21">
        <v>36270</v>
      </c>
      <c r="G1332" t="s">
        <v>2147</v>
      </c>
      <c r="H1332" t="s">
        <v>25</v>
      </c>
      <c r="I1332" t="str">
        <f t="shared" si="20"/>
        <v>Linus Wartenberg</v>
      </c>
    </row>
    <row r="1333" spans="1:9" x14ac:dyDescent="0.2">
      <c r="A1333" t="s">
        <v>2176</v>
      </c>
      <c r="B1333" t="s">
        <v>2177</v>
      </c>
      <c r="C1333" t="s">
        <v>1800</v>
      </c>
      <c r="D1333" t="s">
        <v>268</v>
      </c>
      <c r="E1333" t="s">
        <v>278</v>
      </c>
      <c r="F1333" s="21">
        <v>25424</v>
      </c>
      <c r="G1333" t="s">
        <v>2147</v>
      </c>
      <c r="H1333" t="s">
        <v>25</v>
      </c>
      <c r="I1333" t="str">
        <f t="shared" si="20"/>
        <v>Hans-Joachim Meller</v>
      </c>
    </row>
    <row r="1334" spans="1:9" x14ac:dyDescent="0.2">
      <c r="A1334" t="s">
        <v>2178</v>
      </c>
      <c r="B1334" t="s">
        <v>1051</v>
      </c>
      <c r="C1334" t="s">
        <v>371</v>
      </c>
      <c r="D1334" t="s">
        <v>268</v>
      </c>
      <c r="E1334" t="s">
        <v>278</v>
      </c>
      <c r="F1334" s="21">
        <v>28685</v>
      </c>
      <c r="G1334" t="s">
        <v>2147</v>
      </c>
      <c r="H1334" t="s">
        <v>25</v>
      </c>
      <c r="I1334" t="str">
        <f t="shared" si="20"/>
        <v>Frank Strubel</v>
      </c>
    </row>
    <row r="1335" spans="1:9" x14ac:dyDescent="0.2">
      <c r="A1335" t="s">
        <v>2179</v>
      </c>
      <c r="B1335" t="s">
        <v>2180</v>
      </c>
      <c r="C1335" t="s">
        <v>1724</v>
      </c>
      <c r="D1335" t="s">
        <v>268</v>
      </c>
      <c r="E1335" t="s">
        <v>278</v>
      </c>
      <c r="F1335" s="21">
        <v>37946</v>
      </c>
      <c r="G1335" t="s">
        <v>2147</v>
      </c>
      <c r="H1335" t="s">
        <v>25</v>
      </c>
      <c r="I1335" t="str">
        <f t="shared" si="20"/>
        <v>Lucas Brilla</v>
      </c>
    </row>
    <row r="1336" spans="1:9" x14ac:dyDescent="0.2">
      <c r="A1336" t="s">
        <v>2748</v>
      </c>
      <c r="B1336" t="s">
        <v>2335</v>
      </c>
      <c r="C1336" t="s">
        <v>107</v>
      </c>
      <c r="D1336" t="s">
        <v>268</v>
      </c>
      <c r="E1336" t="s">
        <v>278</v>
      </c>
      <c r="F1336" s="21">
        <v>32740</v>
      </c>
      <c r="G1336" t="s">
        <v>2147</v>
      </c>
      <c r="H1336" t="s">
        <v>25</v>
      </c>
      <c r="I1336" t="str">
        <f t="shared" si="20"/>
        <v>Martin Flörchinger</v>
      </c>
    </row>
    <row r="1337" spans="1:9" x14ac:dyDescent="0.2">
      <c r="A1337" t="s">
        <v>2182</v>
      </c>
      <c r="B1337" t="s">
        <v>424</v>
      </c>
      <c r="C1337" t="s">
        <v>108</v>
      </c>
      <c r="D1337" t="s">
        <v>268</v>
      </c>
      <c r="E1337" t="s">
        <v>278</v>
      </c>
      <c r="F1337" s="21">
        <v>28288</v>
      </c>
      <c r="G1337" t="s">
        <v>2147</v>
      </c>
      <c r="H1337" t="s">
        <v>25</v>
      </c>
      <c r="I1337" t="str">
        <f t="shared" si="20"/>
        <v>Sebastian Walter</v>
      </c>
    </row>
    <row r="1338" spans="1:9" x14ac:dyDescent="0.2">
      <c r="A1338" t="s">
        <v>2183</v>
      </c>
      <c r="B1338" t="s">
        <v>219</v>
      </c>
      <c r="C1338" t="s">
        <v>2184</v>
      </c>
      <c r="D1338" t="s">
        <v>268</v>
      </c>
      <c r="E1338" t="s">
        <v>269</v>
      </c>
      <c r="F1338" s="21">
        <v>38646</v>
      </c>
      <c r="G1338" t="s">
        <v>2147</v>
      </c>
      <c r="H1338" t="s">
        <v>25</v>
      </c>
      <c r="I1338" t="str">
        <f t="shared" si="20"/>
        <v>Lisa Marie Schwarz</v>
      </c>
    </row>
    <row r="1339" spans="1:9" x14ac:dyDescent="0.2">
      <c r="A1339" t="s">
        <v>2186</v>
      </c>
      <c r="B1339" t="s">
        <v>2187</v>
      </c>
      <c r="C1339" t="s">
        <v>532</v>
      </c>
      <c r="D1339" t="s">
        <v>268</v>
      </c>
      <c r="E1339" t="s">
        <v>278</v>
      </c>
      <c r="F1339" s="21">
        <v>37408</v>
      </c>
      <c r="G1339" t="s">
        <v>2147</v>
      </c>
      <c r="H1339" t="s">
        <v>25</v>
      </c>
      <c r="I1339" t="str">
        <f t="shared" si="20"/>
        <v>Niklas Trenz</v>
      </c>
    </row>
    <row r="1340" spans="1:9" x14ac:dyDescent="0.2">
      <c r="A1340" t="s">
        <v>2188</v>
      </c>
      <c r="B1340" t="s">
        <v>40</v>
      </c>
      <c r="C1340" t="s">
        <v>50</v>
      </c>
      <c r="D1340" t="s">
        <v>268</v>
      </c>
      <c r="E1340" t="s">
        <v>269</v>
      </c>
      <c r="F1340" s="21">
        <v>35783</v>
      </c>
      <c r="G1340" t="s">
        <v>2147</v>
      </c>
      <c r="H1340" t="s">
        <v>25</v>
      </c>
      <c r="I1340" t="str">
        <f t="shared" si="20"/>
        <v>Louisa Schellenberg</v>
      </c>
    </row>
    <row r="1341" spans="1:9" x14ac:dyDescent="0.2">
      <c r="A1341" t="s">
        <v>2189</v>
      </c>
      <c r="B1341" t="s">
        <v>424</v>
      </c>
      <c r="C1341" t="s">
        <v>164</v>
      </c>
      <c r="D1341" t="s">
        <v>268</v>
      </c>
      <c r="E1341" t="s">
        <v>278</v>
      </c>
      <c r="F1341" s="21">
        <v>30054</v>
      </c>
      <c r="G1341" t="s">
        <v>2147</v>
      </c>
      <c r="H1341" t="s">
        <v>25</v>
      </c>
      <c r="I1341" t="str">
        <f t="shared" si="20"/>
        <v>Thomas Walter</v>
      </c>
    </row>
    <row r="1342" spans="1:9" x14ac:dyDescent="0.2">
      <c r="A1342" t="s">
        <v>2190</v>
      </c>
      <c r="B1342" t="s">
        <v>2191</v>
      </c>
      <c r="C1342" t="s">
        <v>164</v>
      </c>
      <c r="D1342" t="s">
        <v>268</v>
      </c>
      <c r="E1342" t="s">
        <v>278</v>
      </c>
      <c r="F1342" s="21">
        <v>23016</v>
      </c>
      <c r="G1342" t="s">
        <v>2147</v>
      </c>
      <c r="H1342" t="s">
        <v>25</v>
      </c>
      <c r="I1342" t="str">
        <f t="shared" si="20"/>
        <v>Thomas Kipper</v>
      </c>
    </row>
    <row r="1343" spans="1:9" x14ac:dyDescent="0.2">
      <c r="A1343" t="s">
        <v>2741</v>
      </c>
      <c r="B1343" t="s">
        <v>2742</v>
      </c>
      <c r="C1343" t="s">
        <v>110</v>
      </c>
      <c r="D1343" t="s">
        <v>268</v>
      </c>
      <c r="E1343" t="s">
        <v>278</v>
      </c>
      <c r="F1343" s="21">
        <v>26736</v>
      </c>
      <c r="G1343" t="s">
        <v>2147</v>
      </c>
      <c r="H1343" t="s">
        <v>25</v>
      </c>
      <c r="I1343" t="str">
        <f t="shared" si="20"/>
        <v>Michael Nuber</v>
      </c>
    </row>
    <row r="1344" spans="1:9" x14ac:dyDescent="0.2">
      <c r="A1344" t="s">
        <v>2192</v>
      </c>
      <c r="B1344" t="s">
        <v>2193</v>
      </c>
      <c r="C1344" t="s">
        <v>2194</v>
      </c>
      <c r="D1344" t="s">
        <v>268</v>
      </c>
      <c r="E1344" t="s">
        <v>278</v>
      </c>
      <c r="F1344" s="21">
        <v>23101</v>
      </c>
      <c r="G1344" t="s">
        <v>2147</v>
      </c>
      <c r="H1344" t="s">
        <v>25</v>
      </c>
      <c r="I1344" t="str">
        <f t="shared" si="20"/>
        <v>Clifford Griessel</v>
      </c>
    </row>
    <row r="1345" spans="1:9" x14ac:dyDescent="0.2">
      <c r="A1345" t="s">
        <v>2195</v>
      </c>
      <c r="B1345" t="s">
        <v>2196</v>
      </c>
      <c r="C1345" t="s">
        <v>471</v>
      </c>
      <c r="D1345" t="s">
        <v>268</v>
      </c>
      <c r="E1345" t="s">
        <v>278</v>
      </c>
      <c r="F1345" s="21">
        <v>25919</v>
      </c>
      <c r="G1345" t="s">
        <v>2147</v>
      </c>
      <c r="H1345" t="s">
        <v>25</v>
      </c>
      <c r="I1345" t="str">
        <f t="shared" si="20"/>
        <v>Dirk Zenker</v>
      </c>
    </row>
    <row r="1346" spans="1:9" x14ac:dyDescent="0.2">
      <c r="A1346" t="s">
        <v>2197</v>
      </c>
      <c r="B1346" t="s">
        <v>2155</v>
      </c>
      <c r="C1346" t="s">
        <v>2198</v>
      </c>
      <c r="D1346" t="s">
        <v>268</v>
      </c>
      <c r="E1346" t="s">
        <v>278</v>
      </c>
      <c r="F1346" s="21">
        <v>24755</v>
      </c>
      <c r="G1346" t="s">
        <v>2147</v>
      </c>
      <c r="H1346" t="s">
        <v>25</v>
      </c>
      <c r="I1346" t="str">
        <f t="shared" ref="I1346:I1409" si="21">CONCATENATE(C1346," ",B1346)</f>
        <v>Kay Lesueur</v>
      </c>
    </row>
    <row r="1347" spans="1:9" x14ac:dyDescent="0.2">
      <c r="A1347" t="s">
        <v>2199</v>
      </c>
      <c r="B1347" t="s">
        <v>2200</v>
      </c>
      <c r="C1347" t="s">
        <v>145</v>
      </c>
      <c r="D1347" t="s">
        <v>268</v>
      </c>
      <c r="E1347" t="s">
        <v>269</v>
      </c>
      <c r="F1347" s="21">
        <v>37252</v>
      </c>
      <c r="G1347" t="s">
        <v>2147</v>
      </c>
      <c r="H1347" t="s">
        <v>25</v>
      </c>
      <c r="I1347" t="str">
        <f t="shared" si="21"/>
        <v>Katrin Neubauer</v>
      </c>
    </row>
    <row r="1348" spans="1:9" x14ac:dyDescent="0.2">
      <c r="A1348" t="s">
        <v>2201</v>
      </c>
      <c r="B1348" t="s">
        <v>2202</v>
      </c>
      <c r="C1348" t="s">
        <v>462</v>
      </c>
      <c r="D1348" t="s">
        <v>268</v>
      </c>
      <c r="E1348" t="s">
        <v>269</v>
      </c>
      <c r="F1348" s="21">
        <v>37974</v>
      </c>
      <c r="G1348" t="s">
        <v>2147</v>
      </c>
      <c r="H1348" t="s">
        <v>25</v>
      </c>
      <c r="I1348" t="str">
        <f t="shared" si="21"/>
        <v>Helen Nuernberg</v>
      </c>
    </row>
    <row r="1349" spans="1:9" x14ac:dyDescent="0.2">
      <c r="A1349" t="s">
        <v>2203</v>
      </c>
      <c r="B1349" t="s">
        <v>134</v>
      </c>
      <c r="C1349" t="s">
        <v>170</v>
      </c>
      <c r="D1349" t="s">
        <v>268</v>
      </c>
      <c r="E1349" t="s">
        <v>269</v>
      </c>
      <c r="F1349" s="21">
        <v>29824</v>
      </c>
      <c r="G1349" t="s">
        <v>2147</v>
      </c>
      <c r="H1349" t="s">
        <v>25</v>
      </c>
      <c r="I1349" t="str">
        <f t="shared" si="21"/>
        <v>Katharina Vogel</v>
      </c>
    </row>
    <row r="1350" spans="1:9" x14ac:dyDescent="0.2">
      <c r="A1350" t="s">
        <v>2204</v>
      </c>
      <c r="B1350" t="s">
        <v>1155</v>
      </c>
      <c r="C1350" t="s">
        <v>298</v>
      </c>
      <c r="D1350" t="s">
        <v>268</v>
      </c>
      <c r="E1350" t="s">
        <v>269</v>
      </c>
      <c r="F1350" s="21">
        <v>28975</v>
      </c>
      <c r="G1350" t="s">
        <v>2147</v>
      </c>
      <c r="H1350" t="s">
        <v>25</v>
      </c>
      <c r="I1350" t="str">
        <f t="shared" si="21"/>
        <v>Andrea Thiele</v>
      </c>
    </row>
    <row r="1351" spans="1:9" x14ac:dyDescent="0.2">
      <c r="A1351" t="s">
        <v>2205</v>
      </c>
      <c r="B1351" t="s">
        <v>2206</v>
      </c>
      <c r="C1351" t="s">
        <v>533</v>
      </c>
      <c r="D1351" t="s">
        <v>268</v>
      </c>
      <c r="E1351" t="s">
        <v>278</v>
      </c>
      <c r="F1351" s="21">
        <v>36736</v>
      </c>
      <c r="G1351" t="s">
        <v>2147</v>
      </c>
      <c r="H1351" t="s">
        <v>25</v>
      </c>
      <c r="I1351" t="str">
        <f t="shared" si="21"/>
        <v>Marcel Haubrich</v>
      </c>
    </row>
    <row r="1352" spans="1:9" x14ac:dyDescent="0.2">
      <c r="A1352" t="s">
        <v>2208</v>
      </c>
      <c r="B1352" t="s">
        <v>218</v>
      </c>
      <c r="C1352" t="s">
        <v>217</v>
      </c>
      <c r="D1352" t="s">
        <v>268</v>
      </c>
      <c r="E1352" t="s">
        <v>278</v>
      </c>
      <c r="F1352" s="21">
        <v>32435</v>
      </c>
      <c r="G1352" t="s">
        <v>2147</v>
      </c>
      <c r="H1352" t="s">
        <v>25</v>
      </c>
      <c r="I1352" t="str">
        <f t="shared" si="21"/>
        <v>Matthias Beck</v>
      </c>
    </row>
    <row r="1353" spans="1:9" x14ac:dyDescent="0.2">
      <c r="A1353" t="s">
        <v>2209</v>
      </c>
      <c r="B1353" t="s">
        <v>257</v>
      </c>
      <c r="C1353" t="s">
        <v>108</v>
      </c>
      <c r="D1353" t="s">
        <v>268</v>
      </c>
      <c r="E1353" t="s">
        <v>278</v>
      </c>
      <c r="F1353" s="21">
        <v>39006</v>
      </c>
      <c r="G1353" t="s">
        <v>2147</v>
      </c>
      <c r="H1353" t="s">
        <v>25</v>
      </c>
      <c r="I1353" t="str">
        <f t="shared" si="21"/>
        <v>Sebastian Schlosser</v>
      </c>
    </row>
    <row r="1354" spans="1:9" x14ac:dyDescent="0.2">
      <c r="A1354" t="s">
        <v>2210</v>
      </c>
      <c r="B1354" t="s">
        <v>435</v>
      </c>
      <c r="C1354" t="s">
        <v>296</v>
      </c>
      <c r="D1354" t="s">
        <v>268</v>
      </c>
      <c r="E1354" t="s">
        <v>269</v>
      </c>
      <c r="F1354" s="21">
        <v>39195</v>
      </c>
      <c r="G1354" t="s">
        <v>2147</v>
      </c>
      <c r="H1354" t="s">
        <v>25</v>
      </c>
      <c r="I1354" t="str">
        <f t="shared" si="21"/>
        <v>Julia Kunz</v>
      </c>
    </row>
    <row r="1355" spans="1:9" x14ac:dyDescent="0.2">
      <c r="A1355" t="s">
        <v>2211</v>
      </c>
      <c r="B1355" t="s">
        <v>2212</v>
      </c>
      <c r="C1355" t="s">
        <v>1747</v>
      </c>
      <c r="D1355" t="s">
        <v>268</v>
      </c>
      <c r="E1355" t="s">
        <v>269</v>
      </c>
      <c r="F1355" s="21">
        <v>39665</v>
      </c>
      <c r="G1355" t="s">
        <v>2147</v>
      </c>
      <c r="H1355" t="s">
        <v>25</v>
      </c>
      <c r="I1355" t="str">
        <f t="shared" si="21"/>
        <v>Pauline Böttcher</v>
      </c>
    </row>
    <row r="1356" spans="1:9" x14ac:dyDescent="0.2">
      <c r="A1356" t="s">
        <v>2977</v>
      </c>
      <c r="B1356" t="s">
        <v>286</v>
      </c>
      <c r="C1356" t="s">
        <v>2976</v>
      </c>
      <c r="D1356" t="s">
        <v>268</v>
      </c>
      <c r="E1356" t="s">
        <v>278</v>
      </c>
      <c r="F1356" s="21">
        <v>40028</v>
      </c>
      <c r="G1356" t="s">
        <v>2147</v>
      </c>
      <c r="H1356" t="s">
        <v>25</v>
      </c>
      <c r="I1356" t="str">
        <f t="shared" si="21"/>
        <v>Oberzahn Julian</v>
      </c>
    </row>
    <row r="1357" spans="1:9" x14ac:dyDescent="0.2">
      <c r="A1357" t="s">
        <v>2975</v>
      </c>
      <c r="B1357" t="s">
        <v>585</v>
      </c>
      <c r="C1357" t="s">
        <v>1056</v>
      </c>
      <c r="D1357" t="s">
        <v>268</v>
      </c>
      <c r="E1357" t="s">
        <v>269</v>
      </c>
      <c r="F1357" s="21">
        <v>40234</v>
      </c>
      <c r="G1357" t="s">
        <v>2147</v>
      </c>
      <c r="H1357" t="s">
        <v>25</v>
      </c>
      <c r="I1357" t="str">
        <f t="shared" si="21"/>
        <v>Neumann Nina</v>
      </c>
    </row>
    <row r="1358" spans="1:9" x14ac:dyDescent="0.2">
      <c r="A1358" t="s">
        <v>2974</v>
      </c>
      <c r="B1358" t="s">
        <v>1664</v>
      </c>
      <c r="C1358" t="s">
        <v>1056</v>
      </c>
      <c r="D1358" t="s">
        <v>268</v>
      </c>
      <c r="E1358" t="s">
        <v>278</v>
      </c>
      <c r="F1358" s="21">
        <v>39175</v>
      </c>
      <c r="G1358" t="s">
        <v>2147</v>
      </c>
      <c r="H1358" t="s">
        <v>25</v>
      </c>
      <c r="I1358" t="str">
        <f t="shared" si="21"/>
        <v>Neumann Ole</v>
      </c>
    </row>
    <row r="1359" spans="1:9" x14ac:dyDescent="0.2">
      <c r="A1359" t="s">
        <v>825</v>
      </c>
      <c r="B1359" t="s">
        <v>171</v>
      </c>
      <c r="C1359" t="s">
        <v>170</v>
      </c>
      <c r="D1359" t="s">
        <v>268</v>
      </c>
      <c r="E1359" t="s">
        <v>269</v>
      </c>
      <c r="F1359" s="21">
        <v>33935</v>
      </c>
      <c r="G1359" t="s">
        <v>2147</v>
      </c>
      <c r="H1359" t="s">
        <v>25</v>
      </c>
      <c r="I1359" t="str">
        <f t="shared" si="21"/>
        <v>Katharina Bühren</v>
      </c>
    </row>
    <row r="1360" spans="1:9" x14ac:dyDescent="0.2">
      <c r="A1360" t="s">
        <v>3172</v>
      </c>
      <c r="B1360" t="s">
        <v>3173</v>
      </c>
      <c r="C1360" t="s">
        <v>3174</v>
      </c>
      <c r="D1360" t="s">
        <v>704</v>
      </c>
      <c r="E1360" t="s">
        <v>278</v>
      </c>
      <c r="F1360" s="21">
        <v>39420</v>
      </c>
      <c r="G1360" t="s">
        <v>2147</v>
      </c>
      <c r="H1360" t="s">
        <v>25</v>
      </c>
      <c r="I1360" t="str">
        <f t="shared" si="21"/>
        <v>Zakir Ashary</v>
      </c>
    </row>
    <row r="1361" spans="1:9" x14ac:dyDescent="0.2">
      <c r="A1361" t="s">
        <v>2973</v>
      </c>
      <c r="B1361" t="s">
        <v>2972</v>
      </c>
      <c r="C1361" t="s">
        <v>2971</v>
      </c>
      <c r="D1361" t="s">
        <v>268</v>
      </c>
      <c r="E1361" t="s">
        <v>278</v>
      </c>
      <c r="F1361" s="21">
        <v>35626</v>
      </c>
      <c r="G1361" t="s">
        <v>2147</v>
      </c>
      <c r="H1361" t="s">
        <v>25</v>
      </c>
      <c r="I1361" t="str">
        <f t="shared" si="21"/>
        <v>Nikolai Knabe</v>
      </c>
    </row>
    <row r="1362" spans="1:9" x14ac:dyDescent="0.2">
      <c r="A1362" t="s">
        <v>2970</v>
      </c>
      <c r="B1362" t="s">
        <v>2969</v>
      </c>
      <c r="C1362" t="s">
        <v>75</v>
      </c>
      <c r="D1362" t="s">
        <v>268</v>
      </c>
      <c r="E1362" t="s">
        <v>278</v>
      </c>
      <c r="F1362" s="21">
        <v>33561</v>
      </c>
      <c r="G1362" t="s">
        <v>2147</v>
      </c>
      <c r="H1362" t="s">
        <v>25</v>
      </c>
      <c r="I1362" t="str">
        <f t="shared" si="21"/>
        <v>Björn Wieschendorf</v>
      </c>
    </row>
    <row r="1363" spans="1:9" x14ac:dyDescent="0.2">
      <c r="A1363" t="s">
        <v>3128</v>
      </c>
      <c r="B1363" t="s">
        <v>3127</v>
      </c>
      <c r="C1363" t="s">
        <v>3126</v>
      </c>
      <c r="D1363" t="s">
        <v>268</v>
      </c>
      <c r="E1363" t="s">
        <v>269</v>
      </c>
      <c r="F1363" s="21">
        <v>27446</v>
      </c>
      <c r="G1363" t="s">
        <v>2147</v>
      </c>
      <c r="H1363" t="s">
        <v>25</v>
      </c>
      <c r="I1363" t="str">
        <f t="shared" si="21"/>
        <v>Esther Bollhöfer</v>
      </c>
    </row>
    <row r="1364" spans="1:9" x14ac:dyDescent="0.2">
      <c r="A1364" t="s">
        <v>3662</v>
      </c>
      <c r="B1364" t="s">
        <v>424</v>
      </c>
      <c r="C1364" t="s">
        <v>774</v>
      </c>
      <c r="D1364" t="s">
        <v>268</v>
      </c>
      <c r="E1364" t="s">
        <v>269</v>
      </c>
      <c r="F1364" s="21">
        <v>40045</v>
      </c>
      <c r="G1364" t="s">
        <v>2147</v>
      </c>
      <c r="H1364" t="s">
        <v>25</v>
      </c>
      <c r="I1364" t="str">
        <f t="shared" si="21"/>
        <v>Nuria Walter</v>
      </c>
    </row>
    <row r="1365" spans="1:9" x14ac:dyDescent="0.2">
      <c r="A1365" t="s">
        <v>3663</v>
      </c>
      <c r="B1365" t="s">
        <v>3664</v>
      </c>
      <c r="C1365" t="s">
        <v>1747</v>
      </c>
      <c r="D1365" t="s">
        <v>268</v>
      </c>
      <c r="E1365" t="s">
        <v>269</v>
      </c>
      <c r="F1365" s="21">
        <v>39704</v>
      </c>
      <c r="G1365" t="s">
        <v>2147</v>
      </c>
      <c r="H1365" t="s">
        <v>25</v>
      </c>
      <c r="I1365" t="str">
        <f t="shared" si="21"/>
        <v>Pauline Leitner</v>
      </c>
    </row>
    <row r="1366" spans="1:9" x14ac:dyDescent="0.2">
      <c r="A1366" t="s">
        <v>3665</v>
      </c>
      <c r="B1366" t="s">
        <v>3666</v>
      </c>
      <c r="C1366" t="s">
        <v>497</v>
      </c>
      <c r="D1366" t="s">
        <v>268</v>
      </c>
      <c r="E1366" t="s">
        <v>278</v>
      </c>
      <c r="F1366" s="21">
        <v>40322</v>
      </c>
      <c r="G1366" t="s">
        <v>2147</v>
      </c>
      <c r="H1366" t="s">
        <v>25</v>
      </c>
      <c r="I1366" t="str">
        <f t="shared" si="21"/>
        <v>Philipp Herb</v>
      </c>
    </row>
    <row r="1367" spans="1:9" x14ac:dyDescent="0.2">
      <c r="A1367" t="s">
        <v>3667</v>
      </c>
      <c r="B1367" t="s">
        <v>3668</v>
      </c>
      <c r="C1367" t="s">
        <v>3669</v>
      </c>
      <c r="D1367" t="s">
        <v>268</v>
      </c>
      <c r="E1367" t="s">
        <v>269</v>
      </c>
      <c r="F1367" s="21">
        <v>39189</v>
      </c>
      <c r="G1367" t="s">
        <v>2147</v>
      </c>
      <c r="H1367" t="s">
        <v>25</v>
      </c>
      <c r="I1367" t="str">
        <f t="shared" si="21"/>
        <v>Philomena Dinh</v>
      </c>
    </row>
    <row r="1368" spans="1:9" x14ac:dyDescent="0.2">
      <c r="A1368" t="s">
        <v>2213</v>
      </c>
      <c r="B1368" t="s">
        <v>2214</v>
      </c>
      <c r="C1368" t="s">
        <v>471</v>
      </c>
      <c r="D1368" t="s">
        <v>268</v>
      </c>
      <c r="E1368" t="s">
        <v>278</v>
      </c>
      <c r="F1368" s="21">
        <v>24740</v>
      </c>
      <c r="G1368" t="s">
        <v>2215</v>
      </c>
      <c r="H1368" t="s">
        <v>2216</v>
      </c>
      <c r="I1368" t="str">
        <f t="shared" si="21"/>
        <v>Dirk Weinheimer</v>
      </c>
    </row>
    <row r="1369" spans="1:9" x14ac:dyDescent="0.2">
      <c r="A1369" t="s">
        <v>2217</v>
      </c>
      <c r="B1369" t="s">
        <v>721</v>
      </c>
      <c r="C1369" t="s">
        <v>91</v>
      </c>
      <c r="D1369" t="s">
        <v>268</v>
      </c>
      <c r="E1369" t="s">
        <v>278</v>
      </c>
      <c r="F1369" s="21">
        <v>25991</v>
      </c>
      <c r="G1369" t="s">
        <v>2215</v>
      </c>
      <c r="H1369" t="s">
        <v>2216</v>
      </c>
      <c r="I1369" t="str">
        <f t="shared" si="21"/>
        <v>Christian Müller</v>
      </c>
    </row>
    <row r="1370" spans="1:9" x14ac:dyDescent="0.2">
      <c r="A1370" t="s">
        <v>2737</v>
      </c>
      <c r="B1370" t="s">
        <v>2238</v>
      </c>
      <c r="C1370" t="s">
        <v>89</v>
      </c>
      <c r="D1370" t="s">
        <v>268</v>
      </c>
      <c r="E1370" t="s">
        <v>278</v>
      </c>
      <c r="F1370" s="21">
        <v>28340</v>
      </c>
      <c r="G1370" t="s">
        <v>2215</v>
      </c>
      <c r="H1370" t="s">
        <v>2216</v>
      </c>
      <c r="I1370" t="str">
        <f t="shared" si="21"/>
        <v>Andreas Kopf</v>
      </c>
    </row>
    <row r="1371" spans="1:9" x14ac:dyDescent="0.2">
      <c r="A1371" t="s">
        <v>2218</v>
      </c>
      <c r="B1371" t="s">
        <v>2219</v>
      </c>
      <c r="C1371" t="s">
        <v>2166</v>
      </c>
      <c r="D1371" t="s">
        <v>268</v>
      </c>
      <c r="E1371" t="s">
        <v>278</v>
      </c>
      <c r="F1371" s="21">
        <v>24844</v>
      </c>
      <c r="G1371" t="s">
        <v>2215</v>
      </c>
      <c r="H1371" t="s">
        <v>2216</v>
      </c>
      <c r="I1371" t="str">
        <f t="shared" si="21"/>
        <v>Gerd Hick</v>
      </c>
    </row>
    <row r="1372" spans="1:9" x14ac:dyDescent="0.2">
      <c r="A1372" t="s">
        <v>2220</v>
      </c>
      <c r="B1372" t="s">
        <v>2221</v>
      </c>
      <c r="C1372" t="s">
        <v>2222</v>
      </c>
      <c r="D1372" t="s">
        <v>268</v>
      </c>
      <c r="E1372" t="s">
        <v>278</v>
      </c>
      <c r="F1372" s="21">
        <v>29158</v>
      </c>
      <c r="G1372" t="s">
        <v>2215</v>
      </c>
      <c r="H1372" t="s">
        <v>2216</v>
      </c>
      <c r="I1372" t="str">
        <f t="shared" si="21"/>
        <v>Stefano Lisci</v>
      </c>
    </row>
    <row r="1373" spans="1:9" x14ac:dyDescent="0.2">
      <c r="A1373" t="s">
        <v>2223</v>
      </c>
      <c r="B1373" t="s">
        <v>2224</v>
      </c>
      <c r="C1373" t="s">
        <v>510</v>
      </c>
      <c r="D1373" t="s">
        <v>268</v>
      </c>
      <c r="E1373" t="s">
        <v>269</v>
      </c>
      <c r="F1373" s="21">
        <v>31763</v>
      </c>
      <c r="G1373" t="s">
        <v>2215</v>
      </c>
      <c r="H1373" t="s">
        <v>2216</v>
      </c>
      <c r="I1373" t="str">
        <f t="shared" si="21"/>
        <v>Mona Bartz</v>
      </c>
    </row>
    <row r="1374" spans="1:9" x14ac:dyDescent="0.2">
      <c r="A1374" t="s">
        <v>2225</v>
      </c>
      <c r="B1374" t="s">
        <v>498</v>
      </c>
      <c r="C1374" t="s">
        <v>1360</v>
      </c>
      <c r="D1374" t="s">
        <v>268</v>
      </c>
      <c r="E1374" t="s">
        <v>269</v>
      </c>
      <c r="F1374" s="21">
        <v>32332</v>
      </c>
      <c r="G1374" t="s">
        <v>2215</v>
      </c>
      <c r="H1374" t="s">
        <v>2216</v>
      </c>
      <c r="I1374" t="str">
        <f t="shared" si="21"/>
        <v>Anne Braun</v>
      </c>
    </row>
    <row r="1375" spans="1:9" x14ac:dyDescent="0.2">
      <c r="A1375" t="s">
        <v>2779</v>
      </c>
      <c r="B1375" t="s">
        <v>2780</v>
      </c>
      <c r="C1375" t="s">
        <v>878</v>
      </c>
      <c r="D1375" t="s">
        <v>268</v>
      </c>
      <c r="E1375" t="s">
        <v>269</v>
      </c>
      <c r="F1375" s="21">
        <v>28677</v>
      </c>
      <c r="G1375" t="s">
        <v>2215</v>
      </c>
      <c r="H1375" t="s">
        <v>2216</v>
      </c>
      <c r="I1375" t="str">
        <f t="shared" si="21"/>
        <v>Elke Mildenberger</v>
      </c>
    </row>
    <row r="1376" spans="1:9" x14ac:dyDescent="0.2">
      <c r="A1376" t="s">
        <v>2226</v>
      </c>
      <c r="B1376" t="s">
        <v>1397</v>
      </c>
      <c r="C1376" t="s">
        <v>1442</v>
      </c>
      <c r="D1376" t="s">
        <v>268</v>
      </c>
      <c r="E1376" t="s">
        <v>269</v>
      </c>
      <c r="F1376" s="21">
        <v>28615</v>
      </c>
      <c r="G1376" t="s">
        <v>2215</v>
      </c>
      <c r="H1376" t="s">
        <v>2216</v>
      </c>
      <c r="I1376" t="str">
        <f t="shared" si="21"/>
        <v>Tina Wilhelm</v>
      </c>
    </row>
    <row r="1377" spans="1:9" x14ac:dyDescent="0.2">
      <c r="A1377" t="s">
        <v>2228</v>
      </c>
      <c r="B1377" t="s">
        <v>2229</v>
      </c>
      <c r="C1377" t="s">
        <v>2230</v>
      </c>
      <c r="D1377" t="s">
        <v>268</v>
      </c>
      <c r="E1377" t="s">
        <v>278</v>
      </c>
      <c r="F1377" s="21">
        <v>32387</v>
      </c>
      <c r="G1377" t="s">
        <v>2215</v>
      </c>
      <c r="H1377" t="s">
        <v>2216</v>
      </c>
      <c r="I1377" t="str">
        <f t="shared" si="21"/>
        <v>Timm Greichgauer</v>
      </c>
    </row>
    <row r="1378" spans="1:9" x14ac:dyDescent="0.2">
      <c r="A1378" t="s">
        <v>2232</v>
      </c>
      <c r="B1378" t="s">
        <v>2233</v>
      </c>
      <c r="C1378" t="s">
        <v>1119</v>
      </c>
      <c r="D1378" t="s">
        <v>268</v>
      </c>
      <c r="E1378" t="s">
        <v>278</v>
      </c>
      <c r="F1378" s="21">
        <v>25855</v>
      </c>
      <c r="G1378" t="s">
        <v>2215</v>
      </c>
      <c r="H1378" t="s">
        <v>2216</v>
      </c>
      <c r="I1378" t="str">
        <f t="shared" si="21"/>
        <v>Heiko Zeil</v>
      </c>
    </row>
    <row r="1379" spans="1:9" x14ac:dyDescent="0.2">
      <c r="A1379" t="s">
        <v>2234</v>
      </c>
      <c r="B1379" t="s">
        <v>2235</v>
      </c>
      <c r="C1379" t="s">
        <v>2236</v>
      </c>
      <c r="D1379" t="s">
        <v>2237</v>
      </c>
      <c r="E1379" t="s">
        <v>278</v>
      </c>
      <c r="F1379" s="21">
        <v>29324</v>
      </c>
      <c r="G1379" t="s">
        <v>2215</v>
      </c>
      <c r="H1379" t="s">
        <v>2216</v>
      </c>
      <c r="I1379" t="str">
        <f t="shared" si="21"/>
        <v>Resa Gholampour</v>
      </c>
    </row>
    <row r="1380" spans="1:9" x14ac:dyDescent="0.2">
      <c r="A1380" t="s">
        <v>3811</v>
      </c>
      <c r="B1380" t="s">
        <v>3812</v>
      </c>
      <c r="C1380" t="s">
        <v>3813</v>
      </c>
      <c r="D1380" t="s">
        <v>268</v>
      </c>
      <c r="E1380" t="s">
        <v>269</v>
      </c>
      <c r="F1380" s="21">
        <v>38003</v>
      </c>
      <c r="G1380" t="s">
        <v>2215</v>
      </c>
      <c r="H1380" t="s">
        <v>2216</v>
      </c>
      <c r="I1380" t="str">
        <f t="shared" si="21"/>
        <v>Sydney Transier</v>
      </c>
    </row>
    <row r="1381" spans="1:9" x14ac:dyDescent="0.2">
      <c r="A1381" t="s">
        <v>2239</v>
      </c>
      <c r="B1381" t="s">
        <v>42</v>
      </c>
      <c r="C1381" t="s">
        <v>214</v>
      </c>
      <c r="D1381" t="s">
        <v>268</v>
      </c>
      <c r="E1381" t="s">
        <v>278</v>
      </c>
      <c r="F1381" s="21">
        <v>32561</v>
      </c>
      <c r="G1381" t="s">
        <v>2240</v>
      </c>
      <c r="H1381" t="s">
        <v>2241</v>
      </c>
      <c r="I1381" t="str">
        <f t="shared" si="21"/>
        <v>Tobias Klein</v>
      </c>
    </row>
    <row r="1382" spans="1:9" x14ac:dyDescent="0.2">
      <c r="A1382" t="s">
        <v>2242</v>
      </c>
      <c r="B1382" t="s">
        <v>1533</v>
      </c>
      <c r="C1382" t="s">
        <v>298</v>
      </c>
      <c r="D1382" t="s">
        <v>268</v>
      </c>
      <c r="E1382" t="s">
        <v>269</v>
      </c>
      <c r="F1382" s="21">
        <v>32808</v>
      </c>
      <c r="G1382" t="s">
        <v>2240</v>
      </c>
      <c r="H1382" t="s">
        <v>2241</v>
      </c>
      <c r="I1382" t="str">
        <f t="shared" si="21"/>
        <v>Andrea Diehl</v>
      </c>
    </row>
    <row r="1383" spans="1:9" x14ac:dyDescent="0.2">
      <c r="A1383" t="s">
        <v>2243</v>
      </c>
      <c r="B1383" t="s">
        <v>913</v>
      </c>
      <c r="C1383" t="s">
        <v>1054</v>
      </c>
      <c r="D1383" t="s">
        <v>268</v>
      </c>
      <c r="E1383" t="s">
        <v>278</v>
      </c>
      <c r="F1383" s="21">
        <v>22064</v>
      </c>
      <c r="G1383" t="s">
        <v>2240</v>
      </c>
      <c r="H1383" t="s">
        <v>2241</v>
      </c>
      <c r="I1383" t="str">
        <f t="shared" si="21"/>
        <v>Klaus Funk</v>
      </c>
    </row>
    <row r="1384" spans="1:9" x14ac:dyDescent="0.2">
      <c r="A1384" t="s">
        <v>2244</v>
      </c>
      <c r="B1384" t="s">
        <v>2245</v>
      </c>
      <c r="C1384" t="s">
        <v>711</v>
      </c>
      <c r="D1384" t="s">
        <v>268</v>
      </c>
      <c r="E1384" t="s">
        <v>278</v>
      </c>
      <c r="F1384" s="21">
        <v>30295</v>
      </c>
      <c r="G1384" t="s">
        <v>2240</v>
      </c>
      <c r="H1384" t="s">
        <v>2241</v>
      </c>
      <c r="I1384" t="str">
        <f t="shared" si="21"/>
        <v>Florian Gaßner</v>
      </c>
    </row>
    <row r="1385" spans="1:9" x14ac:dyDescent="0.2">
      <c r="A1385" t="s">
        <v>2246</v>
      </c>
      <c r="B1385" t="s">
        <v>2247</v>
      </c>
      <c r="C1385" t="s">
        <v>2248</v>
      </c>
      <c r="D1385" t="s">
        <v>268</v>
      </c>
      <c r="E1385" t="s">
        <v>278</v>
      </c>
      <c r="F1385" s="21">
        <v>26402</v>
      </c>
      <c r="G1385" t="s">
        <v>2240</v>
      </c>
      <c r="H1385" t="s">
        <v>2241</v>
      </c>
      <c r="I1385" t="str">
        <f t="shared" si="21"/>
        <v>Lutz Lambert</v>
      </c>
    </row>
    <row r="1386" spans="1:9" x14ac:dyDescent="0.2">
      <c r="A1386" t="s">
        <v>2249</v>
      </c>
      <c r="B1386" t="s">
        <v>121</v>
      </c>
      <c r="C1386" t="s">
        <v>220</v>
      </c>
      <c r="D1386" t="s">
        <v>268</v>
      </c>
      <c r="E1386" t="s">
        <v>278</v>
      </c>
      <c r="F1386" s="21">
        <v>28452</v>
      </c>
      <c r="G1386" t="s">
        <v>2240</v>
      </c>
      <c r="H1386" t="s">
        <v>2241</v>
      </c>
      <c r="I1386" t="str">
        <f t="shared" si="21"/>
        <v>Holger Schmitt</v>
      </c>
    </row>
    <row r="1387" spans="1:9" x14ac:dyDescent="0.2">
      <c r="A1387" t="s">
        <v>2783</v>
      </c>
      <c r="B1387" t="s">
        <v>2784</v>
      </c>
      <c r="C1387" t="s">
        <v>630</v>
      </c>
      <c r="D1387" t="s">
        <v>268</v>
      </c>
      <c r="E1387" t="s">
        <v>278</v>
      </c>
      <c r="F1387" s="21">
        <v>27254</v>
      </c>
      <c r="G1387" t="s">
        <v>2240</v>
      </c>
      <c r="H1387" t="s">
        <v>2241</v>
      </c>
      <c r="I1387" t="str">
        <f t="shared" si="21"/>
        <v>Torsten Hass</v>
      </c>
    </row>
    <row r="1388" spans="1:9" x14ac:dyDescent="0.2">
      <c r="A1388" t="s">
        <v>2785</v>
      </c>
      <c r="B1388" t="s">
        <v>2786</v>
      </c>
      <c r="C1388" t="s">
        <v>2787</v>
      </c>
      <c r="D1388" t="s">
        <v>268</v>
      </c>
      <c r="E1388" t="s">
        <v>278</v>
      </c>
      <c r="F1388" s="21">
        <v>21255</v>
      </c>
      <c r="G1388" t="s">
        <v>2240</v>
      </c>
      <c r="H1388" t="s">
        <v>2241</v>
      </c>
      <c r="I1388" t="str">
        <f t="shared" si="21"/>
        <v>Karl-Ludwig Hay</v>
      </c>
    </row>
    <row r="1389" spans="1:9" x14ac:dyDescent="0.2">
      <c r="A1389" t="s">
        <v>2251</v>
      </c>
      <c r="B1389" t="s">
        <v>2252</v>
      </c>
      <c r="C1389" t="s">
        <v>718</v>
      </c>
      <c r="D1389" t="s">
        <v>268</v>
      </c>
      <c r="E1389" t="s">
        <v>278</v>
      </c>
      <c r="F1389" s="21">
        <v>28338</v>
      </c>
      <c r="G1389" t="s">
        <v>2240</v>
      </c>
      <c r="H1389" t="s">
        <v>2241</v>
      </c>
      <c r="I1389" t="str">
        <f t="shared" si="21"/>
        <v>Steffen Wetzler</v>
      </c>
    </row>
    <row r="1390" spans="1:9" x14ac:dyDescent="0.2">
      <c r="A1390" t="s">
        <v>2253</v>
      </c>
      <c r="B1390" t="s">
        <v>2254</v>
      </c>
      <c r="C1390" t="s">
        <v>54</v>
      </c>
      <c r="D1390" t="s">
        <v>268</v>
      </c>
      <c r="E1390" t="s">
        <v>269</v>
      </c>
      <c r="F1390" s="21">
        <v>25797</v>
      </c>
      <c r="G1390" t="s">
        <v>2240</v>
      </c>
      <c r="H1390" t="s">
        <v>2241</v>
      </c>
      <c r="I1390" t="str">
        <f t="shared" si="21"/>
        <v>Sabine Siegmund</v>
      </c>
    </row>
    <row r="1391" spans="1:9" x14ac:dyDescent="0.2">
      <c r="A1391" t="s">
        <v>2255</v>
      </c>
      <c r="B1391" t="s">
        <v>1533</v>
      </c>
      <c r="C1391" t="s">
        <v>314</v>
      </c>
      <c r="D1391" t="s">
        <v>268</v>
      </c>
      <c r="E1391" t="s">
        <v>278</v>
      </c>
      <c r="F1391" s="21">
        <v>32150</v>
      </c>
      <c r="G1391" t="s">
        <v>2240</v>
      </c>
      <c r="H1391" t="s">
        <v>2241</v>
      </c>
      <c r="I1391" t="str">
        <f t="shared" si="21"/>
        <v>Stefan Diehl</v>
      </c>
    </row>
    <row r="1392" spans="1:9" x14ac:dyDescent="0.2">
      <c r="A1392" t="s">
        <v>2256</v>
      </c>
      <c r="B1392" t="s">
        <v>2257</v>
      </c>
      <c r="C1392" t="s">
        <v>993</v>
      </c>
      <c r="D1392" t="s">
        <v>268</v>
      </c>
      <c r="E1392" t="s">
        <v>278</v>
      </c>
      <c r="F1392" s="21">
        <v>26715</v>
      </c>
      <c r="G1392" t="s">
        <v>2240</v>
      </c>
      <c r="H1392" t="s">
        <v>2241</v>
      </c>
      <c r="I1392" t="str">
        <f t="shared" si="21"/>
        <v>Jochen Baßler</v>
      </c>
    </row>
    <row r="1393" spans="1:9" x14ac:dyDescent="0.2">
      <c r="A1393" t="s">
        <v>2258</v>
      </c>
      <c r="B1393" t="s">
        <v>2259</v>
      </c>
      <c r="C1393" t="s">
        <v>2260</v>
      </c>
      <c r="D1393" t="s">
        <v>268</v>
      </c>
      <c r="E1393" t="s">
        <v>278</v>
      </c>
      <c r="F1393" s="21">
        <v>22905</v>
      </c>
      <c r="G1393" t="s">
        <v>2240</v>
      </c>
      <c r="H1393" t="s">
        <v>2241</v>
      </c>
      <c r="I1393" t="str">
        <f t="shared" si="21"/>
        <v>Gerrit Thelen</v>
      </c>
    </row>
    <row r="1394" spans="1:9" x14ac:dyDescent="0.2">
      <c r="A1394" t="s">
        <v>2261</v>
      </c>
      <c r="B1394" t="s">
        <v>957</v>
      </c>
      <c r="C1394" t="s">
        <v>2262</v>
      </c>
      <c r="D1394" t="s">
        <v>268</v>
      </c>
      <c r="E1394" t="s">
        <v>269</v>
      </c>
      <c r="F1394" s="21">
        <v>23677</v>
      </c>
      <c r="G1394" t="s">
        <v>2240</v>
      </c>
      <c r="H1394" t="s">
        <v>2241</v>
      </c>
      <c r="I1394" t="str">
        <f t="shared" si="21"/>
        <v>Kristine Krüger</v>
      </c>
    </row>
    <row r="1395" spans="1:9" x14ac:dyDescent="0.2">
      <c r="A1395" t="s">
        <v>2263</v>
      </c>
      <c r="B1395" t="s">
        <v>219</v>
      </c>
      <c r="C1395" t="s">
        <v>202</v>
      </c>
      <c r="D1395" t="s">
        <v>268</v>
      </c>
      <c r="E1395" t="s">
        <v>278</v>
      </c>
      <c r="F1395" s="21">
        <v>29696</v>
      </c>
      <c r="G1395" t="s">
        <v>2264</v>
      </c>
      <c r="H1395" t="s">
        <v>2265</v>
      </c>
      <c r="I1395" t="str">
        <f t="shared" si="21"/>
        <v>Dennis Schwarz</v>
      </c>
    </row>
    <row r="1396" spans="1:9" x14ac:dyDescent="0.2">
      <c r="A1396" t="s">
        <v>2781</v>
      </c>
      <c r="B1396" t="s">
        <v>2782</v>
      </c>
      <c r="C1396" t="s">
        <v>164</v>
      </c>
      <c r="D1396" t="s">
        <v>268</v>
      </c>
      <c r="E1396" t="s">
        <v>278</v>
      </c>
      <c r="F1396" s="21">
        <v>22555</v>
      </c>
      <c r="G1396" t="s">
        <v>2264</v>
      </c>
      <c r="H1396" t="s">
        <v>2265</v>
      </c>
      <c r="I1396" t="str">
        <f t="shared" si="21"/>
        <v>Thomas Mickeleit</v>
      </c>
    </row>
    <row r="1397" spans="1:9" x14ac:dyDescent="0.2">
      <c r="A1397" t="s">
        <v>2266</v>
      </c>
      <c r="B1397" t="s">
        <v>455</v>
      </c>
      <c r="C1397" t="s">
        <v>2267</v>
      </c>
      <c r="D1397" t="s">
        <v>268</v>
      </c>
      <c r="E1397" t="s">
        <v>278</v>
      </c>
      <c r="F1397" s="21">
        <v>21232</v>
      </c>
      <c r="G1397" t="s">
        <v>2264</v>
      </c>
      <c r="H1397" t="s">
        <v>2265</v>
      </c>
      <c r="I1397" t="str">
        <f t="shared" si="21"/>
        <v>Winfrid Ohler</v>
      </c>
    </row>
    <row r="1398" spans="1:9" x14ac:dyDescent="0.2">
      <c r="A1398" t="s">
        <v>2268</v>
      </c>
      <c r="B1398" t="s">
        <v>2269</v>
      </c>
      <c r="C1398" t="s">
        <v>118</v>
      </c>
      <c r="D1398" t="s">
        <v>268</v>
      </c>
      <c r="E1398" t="s">
        <v>278</v>
      </c>
      <c r="F1398" s="21">
        <v>30848</v>
      </c>
      <c r="G1398" t="s">
        <v>2264</v>
      </c>
      <c r="H1398" t="s">
        <v>2265</v>
      </c>
      <c r="I1398" t="str">
        <f t="shared" si="21"/>
        <v>Daniel Schulte</v>
      </c>
    </row>
    <row r="1399" spans="1:9" x14ac:dyDescent="0.2">
      <c r="A1399" t="s">
        <v>2270</v>
      </c>
      <c r="B1399" t="s">
        <v>2271</v>
      </c>
      <c r="C1399" t="s">
        <v>1327</v>
      </c>
      <c r="D1399" t="s">
        <v>268</v>
      </c>
      <c r="E1399" t="s">
        <v>269</v>
      </c>
      <c r="F1399" s="21">
        <v>36063</v>
      </c>
      <c r="G1399" t="s">
        <v>2264</v>
      </c>
      <c r="H1399" t="s">
        <v>2265</v>
      </c>
      <c r="I1399" t="str">
        <f t="shared" si="21"/>
        <v>Lea Zöller</v>
      </c>
    </row>
    <row r="1400" spans="1:9" x14ac:dyDescent="0.2">
      <c r="A1400" t="s">
        <v>2272</v>
      </c>
      <c r="B1400" t="s">
        <v>455</v>
      </c>
      <c r="C1400" t="s">
        <v>58</v>
      </c>
      <c r="D1400" t="s">
        <v>268</v>
      </c>
      <c r="E1400" t="s">
        <v>269</v>
      </c>
      <c r="F1400" s="21">
        <v>33327</v>
      </c>
      <c r="G1400" t="s">
        <v>2264</v>
      </c>
      <c r="H1400" t="s">
        <v>2265</v>
      </c>
      <c r="I1400" t="str">
        <f t="shared" si="21"/>
        <v>Lisa Ohler</v>
      </c>
    </row>
    <row r="1401" spans="1:9" x14ac:dyDescent="0.2">
      <c r="A1401" t="s">
        <v>2273</v>
      </c>
      <c r="B1401" t="s">
        <v>455</v>
      </c>
      <c r="C1401" t="s">
        <v>1363</v>
      </c>
      <c r="D1401" t="s">
        <v>268</v>
      </c>
      <c r="E1401" t="s">
        <v>269</v>
      </c>
      <c r="F1401" s="21">
        <v>34031</v>
      </c>
      <c r="G1401" t="s">
        <v>2264</v>
      </c>
      <c r="H1401" t="s">
        <v>2265</v>
      </c>
      <c r="I1401" t="str">
        <f t="shared" si="21"/>
        <v>Frauke Ohler</v>
      </c>
    </row>
    <row r="1402" spans="1:9" x14ac:dyDescent="0.2">
      <c r="A1402" t="s">
        <v>2274</v>
      </c>
      <c r="B1402" t="s">
        <v>2275</v>
      </c>
      <c r="C1402" t="s">
        <v>663</v>
      </c>
      <c r="D1402" t="s">
        <v>268</v>
      </c>
      <c r="E1402" t="s">
        <v>278</v>
      </c>
      <c r="F1402" s="21">
        <v>36175</v>
      </c>
      <c r="G1402" t="s">
        <v>2264</v>
      </c>
      <c r="H1402" t="s">
        <v>2265</v>
      </c>
      <c r="I1402" t="str">
        <f t="shared" si="21"/>
        <v>Max Haas</v>
      </c>
    </row>
    <row r="1403" spans="1:9" x14ac:dyDescent="0.2">
      <c r="A1403" t="s">
        <v>2276</v>
      </c>
      <c r="B1403" t="s">
        <v>2269</v>
      </c>
      <c r="C1403" t="s">
        <v>2277</v>
      </c>
      <c r="D1403" t="s">
        <v>268</v>
      </c>
      <c r="E1403" t="s">
        <v>269</v>
      </c>
      <c r="F1403" s="21">
        <v>31184</v>
      </c>
      <c r="G1403" t="s">
        <v>2264</v>
      </c>
      <c r="H1403" t="s">
        <v>2265</v>
      </c>
      <c r="I1403" t="str">
        <f t="shared" si="21"/>
        <v>Cathrin Schulte</v>
      </c>
    </row>
    <row r="1404" spans="1:9" x14ac:dyDescent="0.2">
      <c r="A1404" t="s">
        <v>2968</v>
      </c>
      <c r="B1404" t="s">
        <v>2278</v>
      </c>
      <c r="C1404" t="s">
        <v>151</v>
      </c>
      <c r="D1404" t="s">
        <v>268</v>
      </c>
      <c r="E1404" t="s">
        <v>269</v>
      </c>
      <c r="F1404" s="21">
        <v>24145</v>
      </c>
      <c r="G1404" t="s">
        <v>2264</v>
      </c>
      <c r="H1404" t="s">
        <v>2265</v>
      </c>
      <c r="I1404" t="str">
        <f t="shared" si="21"/>
        <v>Annette Penn</v>
      </c>
    </row>
    <row r="1405" spans="1:9" x14ac:dyDescent="0.2">
      <c r="A1405" t="s">
        <v>2279</v>
      </c>
      <c r="B1405" t="s">
        <v>409</v>
      </c>
      <c r="C1405" t="s">
        <v>471</v>
      </c>
      <c r="D1405" t="s">
        <v>268</v>
      </c>
      <c r="E1405" t="s">
        <v>278</v>
      </c>
      <c r="F1405" s="21">
        <v>23537</v>
      </c>
      <c r="G1405" t="s">
        <v>2264</v>
      </c>
      <c r="H1405" t="s">
        <v>2265</v>
      </c>
      <c r="I1405" t="str">
        <f t="shared" si="21"/>
        <v>Dirk Fischer</v>
      </c>
    </row>
    <row r="1406" spans="1:9" x14ac:dyDescent="0.2">
      <c r="A1406" t="s">
        <v>2280</v>
      </c>
      <c r="B1406" t="s">
        <v>2281</v>
      </c>
      <c r="C1406" t="s">
        <v>110</v>
      </c>
      <c r="D1406" t="s">
        <v>268</v>
      </c>
      <c r="E1406" t="s">
        <v>278</v>
      </c>
      <c r="F1406" s="21">
        <v>22851</v>
      </c>
      <c r="G1406" t="s">
        <v>2264</v>
      </c>
      <c r="H1406" t="s">
        <v>2265</v>
      </c>
      <c r="I1406" t="str">
        <f t="shared" si="21"/>
        <v>Michael Hüner</v>
      </c>
    </row>
    <row r="1407" spans="1:9" x14ac:dyDescent="0.2">
      <c r="A1407" t="s">
        <v>2282</v>
      </c>
      <c r="B1407" t="s">
        <v>1993</v>
      </c>
      <c r="C1407" t="s">
        <v>164</v>
      </c>
      <c r="D1407" t="s">
        <v>268</v>
      </c>
      <c r="E1407" t="s">
        <v>278</v>
      </c>
      <c r="F1407" s="21">
        <v>26120</v>
      </c>
      <c r="G1407" t="s">
        <v>2283</v>
      </c>
      <c r="H1407" t="s">
        <v>18</v>
      </c>
      <c r="I1407" t="str">
        <f t="shared" si="21"/>
        <v>Thomas Felsner</v>
      </c>
    </row>
    <row r="1408" spans="1:9" x14ac:dyDescent="0.2">
      <c r="A1408" t="s">
        <v>2284</v>
      </c>
      <c r="B1408" t="s">
        <v>2285</v>
      </c>
      <c r="C1408" t="s">
        <v>1689</v>
      </c>
      <c r="D1408" t="s">
        <v>268</v>
      </c>
      <c r="E1408" t="s">
        <v>269</v>
      </c>
      <c r="F1408" s="21">
        <v>28994</v>
      </c>
      <c r="G1408" t="s">
        <v>2283</v>
      </c>
      <c r="H1408" t="s">
        <v>18</v>
      </c>
      <c r="I1408" t="str">
        <f t="shared" si="21"/>
        <v>Petra Kistner</v>
      </c>
    </row>
    <row r="1409" spans="1:9" x14ac:dyDescent="0.2">
      <c r="A1409" t="s">
        <v>2286</v>
      </c>
      <c r="B1409" t="s">
        <v>1099</v>
      </c>
      <c r="C1409" t="s">
        <v>187</v>
      </c>
      <c r="D1409" t="s">
        <v>268</v>
      </c>
      <c r="E1409" t="s">
        <v>278</v>
      </c>
      <c r="F1409" s="21">
        <v>26795</v>
      </c>
      <c r="G1409" t="s">
        <v>2283</v>
      </c>
      <c r="H1409" t="s">
        <v>18</v>
      </c>
      <c r="I1409" t="str">
        <f t="shared" si="21"/>
        <v>Thorsten Dehm</v>
      </c>
    </row>
    <row r="1410" spans="1:9" x14ac:dyDescent="0.2">
      <c r="A1410" t="s">
        <v>2788</v>
      </c>
      <c r="B1410" t="s">
        <v>2789</v>
      </c>
      <c r="C1410" t="s">
        <v>198</v>
      </c>
      <c r="D1410" t="s">
        <v>268</v>
      </c>
      <c r="E1410" t="s">
        <v>278</v>
      </c>
      <c r="F1410" s="21">
        <v>25321</v>
      </c>
      <c r="G1410" t="s">
        <v>2283</v>
      </c>
      <c r="H1410" t="s">
        <v>18</v>
      </c>
      <c r="I1410" t="str">
        <f t="shared" ref="I1410:I1473" si="22">CONCATENATE(C1410," ",B1410)</f>
        <v>Mario Steinbeck</v>
      </c>
    </row>
    <row r="1411" spans="1:9" x14ac:dyDescent="0.2">
      <c r="A1411" t="s">
        <v>2287</v>
      </c>
      <c r="B1411" t="s">
        <v>949</v>
      </c>
      <c r="C1411" t="s">
        <v>1097</v>
      </c>
      <c r="D1411" t="s">
        <v>268</v>
      </c>
      <c r="E1411" t="s">
        <v>269</v>
      </c>
      <c r="F1411" s="21">
        <v>28865</v>
      </c>
      <c r="G1411" t="s">
        <v>2283</v>
      </c>
      <c r="H1411" t="s">
        <v>18</v>
      </c>
      <c r="I1411" t="str">
        <f t="shared" si="22"/>
        <v>Stephanie Schmidt</v>
      </c>
    </row>
    <row r="1412" spans="1:9" x14ac:dyDescent="0.2">
      <c r="A1412" t="s">
        <v>2288</v>
      </c>
      <c r="B1412" t="s">
        <v>2053</v>
      </c>
      <c r="C1412" t="s">
        <v>497</v>
      </c>
      <c r="D1412" t="s">
        <v>268</v>
      </c>
      <c r="E1412" t="s">
        <v>278</v>
      </c>
      <c r="F1412" s="21">
        <v>33323</v>
      </c>
      <c r="G1412" t="s">
        <v>2283</v>
      </c>
      <c r="H1412" t="s">
        <v>18</v>
      </c>
      <c r="I1412" t="str">
        <f t="shared" si="22"/>
        <v>Philipp Herrmann</v>
      </c>
    </row>
    <row r="1413" spans="1:9" x14ac:dyDescent="0.2">
      <c r="A1413" t="s">
        <v>2289</v>
      </c>
      <c r="B1413" t="s">
        <v>2002</v>
      </c>
      <c r="C1413" t="s">
        <v>214</v>
      </c>
      <c r="D1413" t="s">
        <v>268</v>
      </c>
      <c r="E1413" t="s">
        <v>278</v>
      </c>
      <c r="F1413" s="21">
        <v>27100</v>
      </c>
      <c r="G1413" t="s">
        <v>2283</v>
      </c>
      <c r="H1413" t="s">
        <v>18</v>
      </c>
      <c r="I1413" t="str">
        <f t="shared" si="22"/>
        <v>Tobias Schreiner</v>
      </c>
    </row>
    <row r="1414" spans="1:9" x14ac:dyDescent="0.2">
      <c r="A1414" t="s">
        <v>2290</v>
      </c>
      <c r="B1414" t="s">
        <v>2291</v>
      </c>
      <c r="C1414" t="s">
        <v>1410</v>
      </c>
      <c r="D1414" t="s">
        <v>268</v>
      </c>
      <c r="E1414" t="s">
        <v>278</v>
      </c>
      <c r="F1414" s="21">
        <v>28301</v>
      </c>
      <c r="G1414" t="s">
        <v>2283</v>
      </c>
      <c r="H1414" t="s">
        <v>18</v>
      </c>
      <c r="I1414" t="str">
        <f t="shared" si="22"/>
        <v>Oliver Hiller</v>
      </c>
    </row>
    <row r="1415" spans="1:9" x14ac:dyDescent="0.2">
      <c r="A1415" t="s">
        <v>2793</v>
      </c>
      <c r="B1415" t="s">
        <v>2794</v>
      </c>
      <c r="C1415" t="s">
        <v>1324</v>
      </c>
      <c r="D1415" t="s">
        <v>268</v>
      </c>
      <c r="E1415" t="s">
        <v>269</v>
      </c>
      <c r="F1415" s="21">
        <v>26007</v>
      </c>
      <c r="G1415" t="s">
        <v>2283</v>
      </c>
      <c r="H1415" t="s">
        <v>18</v>
      </c>
      <c r="I1415" t="str">
        <f t="shared" si="22"/>
        <v>Katja Gelbrich</v>
      </c>
    </row>
    <row r="1416" spans="1:9" x14ac:dyDescent="0.2">
      <c r="A1416" t="s">
        <v>2294</v>
      </c>
      <c r="B1416" t="s">
        <v>2295</v>
      </c>
      <c r="C1416" t="s">
        <v>91</v>
      </c>
      <c r="D1416" t="s">
        <v>268</v>
      </c>
      <c r="E1416" t="s">
        <v>278</v>
      </c>
      <c r="F1416" s="21">
        <v>31013</v>
      </c>
      <c r="G1416" t="s">
        <v>2283</v>
      </c>
      <c r="H1416" t="s">
        <v>18</v>
      </c>
      <c r="I1416" t="str">
        <f t="shared" si="22"/>
        <v>Christian Baeßler</v>
      </c>
    </row>
    <row r="1417" spans="1:9" x14ac:dyDescent="0.2">
      <c r="A1417" t="s">
        <v>2296</v>
      </c>
      <c r="B1417" t="s">
        <v>2297</v>
      </c>
      <c r="C1417" t="s">
        <v>624</v>
      </c>
      <c r="D1417" t="s">
        <v>268</v>
      </c>
      <c r="E1417" t="s">
        <v>278</v>
      </c>
      <c r="F1417" s="21">
        <v>20382</v>
      </c>
      <c r="G1417" t="s">
        <v>2283</v>
      </c>
      <c r="H1417" t="s">
        <v>18</v>
      </c>
      <c r="I1417" t="str">
        <f t="shared" si="22"/>
        <v>Willi Humm</v>
      </c>
    </row>
    <row r="1418" spans="1:9" x14ac:dyDescent="0.2">
      <c r="A1418" t="s">
        <v>2071</v>
      </c>
      <c r="B1418" t="s">
        <v>2072</v>
      </c>
      <c r="C1418" t="s">
        <v>2073</v>
      </c>
      <c r="D1418" t="s">
        <v>268</v>
      </c>
      <c r="E1418" t="s">
        <v>269</v>
      </c>
      <c r="F1418" s="21">
        <v>37328</v>
      </c>
      <c r="G1418" t="s">
        <v>2283</v>
      </c>
      <c r="H1418" t="s">
        <v>18</v>
      </c>
      <c r="I1418" t="str">
        <f t="shared" si="22"/>
        <v>Magdalena Klug</v>
      </c>
    </row>
    <row r="1419" spans="1:9" x14ac:dyDescent="0.2">
      <c r="A1419" t="s">
        <v>2967</v>
      </c>
      <c r="B1419" t="s">
        <v>2966</v>
      </c>
      <c r="C1419" t="s">
        <v>2965</v>
      </c>
      <c r="D1419" t="s">
        <v>268</v>
      </c>
      <c r="E1419" t="s">
        <v>269</v>
      </c>
      <c r="F1419" s="21">
        <v>37908</v>
      </c>
      <c r="G1419" t="s">
        <v>2283</v>
      </c>
      <c r="H1419" t="s">
        <v>18</v>
      </c>
      <c r="I1419" t="str">
        <f t="shared" si="22"/>
        <v>Selma Safak</v>
      </c>
    </row>
    <row r="1420" spans="1:9" x14ac:dyDescent="0.2">
      <c r="A1420" t="s">
        <v>2964</v>
      </c>
      <c r="B1420" t="s">
        <v>1099</v>
      </c>
      <c r="C1420" t="s">
        <v>250</v>
      </c>
      <c r="D1420" t="s">
        <v>268</v>
      </c>
      <c r="E1420" t="s">
        <v>269</v>
      </c>
      <c r="F1420" s="21">
        <v>37833</v>
      </c>
      <c r="G1420" t="s">
        <v>2283</v>
      </c>
      <c r="H1420" t="s">
        <v>18</v>
      </c>
      <c r="I1420" t="str">
        <f t="shared" si="22"/>
        <v>Hannah Dehm</v>
      </c>
    </row>
    <row r="1421" spans="1:9" x14ac:dyDescent="0.2">
      <c r="A1421" t="s">
        <v>1167</v>
      </c>
      <c r="B1421" t="s">
        <v>1168</v>
      </c>
      <c r="C1421" t="s">
        <v>718</v>
      </c>
      <c r="D1421" t="s">
        <v>268</v>
      </c>
      <c r="E1421" t="s">
        <v>278</v>
      </c>
      <c r="F1421" s="21">
        <v>26406</v>
      </c>
      <c r="G1421" t="s">
        <v>2283</v>
      </c>
      <c r="H1421" t="s">
        <v>18</v>
      </c>
      <c r="I1421" t="str">
        <f t="shared" si="22"/>
        <v>Steffen Behrend</v>
      </c>
    </row>
    <row r="1422" spans="1:9" x14ac:dyDescent="0.2">
      <c r="A1422" t="s">
        <v>2795</v>
      </c>
      <c r="B1422" t="s">
        <v>2311</v>
      </c>
      <c r="C1422" t="s">
        <v>566</v>
      </c>
      <c r="D1422" t="s">
        <v>268</v>
      </c>
      <c r="E1422" t="s">
        <v>278</v>
      </c>
      <c r="F1422" s="21">
        <v>38702</v>
      </c>
      <c r="G1422" t="s">
        <v>2301</v>
      </c>
      <c r="H1422" t="s">
        <v>2302</v>
      </c>
      <c r="I1422" t="str">
        <f t="shared" si="22"/>
        <v>Benedikt Haag</v>
      </c>
    </row>
    <row r="1423" spans="1:9" x14ac:dyDescent="0.2">
      <c r="A1423" t="s">
        <v>2796</v>
      </c>
      <c r="B1423" t="s">
        <v>2797</v>
      </c>
      <c r="C1423" t="s">
        <v>2525</v>
      </c>
      <c r="D1423" t="s">
        <v>268</v>
      </c>
      <c r="E1423" t="s">
        <v>278</v>
      </c>
      <c r="F1423" s="21">
        <v>38187</v>
      </c>
      <c r="G1423" t="s">
        <v>2301</v>
      </c>
      <c r="H1423" t="s">
        <v>2302</v>
      </c>
      <c r="I1423" t="str">
        <f t="shared" si="22"/>
        <v>Fynn Wengert</v>
      </c>
    </row>
    <row r="1424" spans="1:9" x14ac:dyDescent="0.2">
      <c r="A1424" t="s">
        <v>2298</v>
      </c>
      <c r="B1424" t="s">
        <v>2299</v>
      </c>
      <c r="C1424" t="s">
        <v>2300</v>
      </c>
      <c r="D1424" t="s">
        <v>268</v>
      </c>
      <c r="E1424" t="s">
        <v>278</v>
      </c>
      <c r="F1424" s="21">
        <v>37741</v>
      </c>
      <c r="G1424" t="s">
        <v>2301</v>
      </c>
      <c r="H1424" t="s">
        <v>2302</v>
      </c>
      <c r="I1424" t="str">
        <f t="shared" si="22"/>
        <v>Quentin Stöbener</v>
      </c>
    </row>
    <row r="1425" spans="1:9" x14ac:dyDescent="0.2">
      <c r="A1425" t="s">
        <v>2303</v>
      </c>
      <c r="B1425" t="s">
        <v>2304</v>
      </c>
      <c r="C1425" t="s">
        <v>123</v>
      </c>
      <c r="D1425" t="s">
        <v>268</v>
      </c>
      <c r="E1425" t="s">
        <v>278</v>
      </c>
      <c r="F1425" s="21">
        <v>38608</v>
      </c>
      <c r="G1425" t="s">
        <v>2301</v>
      </c>
      <c r="H1425" t="s">
        <v>2302</v>
      </c>
      <c r="I1425" t="str">
        <f t="shared" si="22"/>
        <v>Luca Schächter</v>
      </c>
    </row>
    <row r="1426" spans="1:9" x14ac:dyDescent="0.2">
      <c r="A1426" t="s">
        <v>2305</v>
      </c>
      <c r="B1426" t="s">
        <v>2306</v>
      </c>
      <c r="C1426" t="s">
        <v>2307</v>
      </c>
      <c r="D1426" t="s">
        <v>268</v>
      </c>
      <c r="E1426" t="s">
        <v>278</v>
      </c>
      <c r="F1426" s="21">
        <v>38629</v>
      </c>
      <c r="G1426" t="s">
        <v>2301</v>
      </c>
      <c r="H1426" t="s">
        <v>2302</v>
      </c>
      <c r="I1426" t="str">
        <f t="shared" si="22"/>
        <v>Oskar Oberle</v>
      </c>
    </row>
    <row r="1427" spans="1:9" x14ac:dyDescent="0.2">
      <c r="A1427" t="s">
        <v>2310</v>
      </c>
      <c r="B1427" t="s">
        <v>2311</v>
      </c>
      <c r="C1427" t="s">
        <v>780</v>
      </c>
      <c r="D1427" t="s">
        <v>268</v>
      </c>
      <c r="E1427" t="s">
        <v>278</v>
      </c>
      <c r="F1427" s="21">
        <v>37861</v>
      </c>
      <c r="G1427" t="s">
        <v>2301</v>
      </c>
      <c r="H1427" t="s">
        <v>2302</v>
      </c>
      <c r="I1427" t="str">
        <f t="shared" si="22"/>
        <v>Julius Haag</v>
      </c>
    </row>
    <row r="1428" spans="1:9" x14ac:dyDescent="0.2">
      <c r="A1428" t="s">
        <v>2312</v>
      </c>
      <c r="B1428" t="s">
        <v>2313</v>
      </c>
      <c r="C1428" t="s">
        <v>2314</v>
      </c>
      <c r="D1428" t="s">
        <v>268</v>
      </c>
      <c r="E1428" t="s">
        <v>278</v>
      </c>
      <c r="F1428" s="21">
        <v>39348</v>
      </c>
      <c r="G1428" t="s">
        <v>2301</v>
      </c>
      <c r="H1428" t="s">
        <v>2302</v>
      </c>
      <c r="I1428" t="str">
        <f t="shared" si="22"/>
        <v>Denny Seibel</v>
      </c>
    </row>
    <row r="1429" spans="1:9" x14ac:dyDescent="0.2">
      <c r="A1429" t="s">
        <v>2315</v>
      </c>
      <c r="B1429" t="s">
        <v>1238</v>
      </c>
      <c r="C1429" t="s">
        <v>158</v>
      </c>
      <c r="D1429" t="s">
        <v>268</v>
      </c>
      <c r="E1429" t="s">
        <v>269</v>
      </c>
      <c r="F1429" s="21">
        <v>39262</v>
      </c>
      <c r="G1429" t="s">
        <v>2301</v>
      </c>
      <c r="H1429" t="s">
        <v>2302</v>
      </c>
      <c r="I1429" t="str">
        <f t="shared" si="22"/>
        <v>Klara Krämer</v>
      </c>
    </row>
    <row r="1430" spans="1:9" x14ac:dyDescent="0.2">
      <c r="A1430" t="s">
        <v>2316</v>
      </c>
      <c r="B1430" t="s">
        <v>2317</v>
      </c>
      <c r="C1430" t="s">
        <v>57</v>
      </c>
      <c r="D1430" t="s">
        <v>268</v>
      </c>
      <c r="E1430" t="s">
        <v>269</v>
      </c>
      <c r="F1430" s="21">
        <v>34702</v>
      </c>
      <c r="G1430" t="s">
        <v>2318</v>
      </c>
      <c r="H1430" t="s">
        <v>2319</v>
      </c>
      <c r="I1430" t="str">
        <f t="shared" si="22"/>
        <v>Jessica Walk</v>
      </c>
    </row>
    <row r="1431" spans="1:9" x14ac:dyDescent="0.2">
      <c r="A1431" t="s">
        <v>2320</v>
      </c>
      <c r="B1431" t="s">
        <v>2317</v>
      </c>
      <c r="C1431" t="s">
        <v>1123</v>
      </c>
      <c r="D1431" t="s">
        <v>268</v>
      </c>
      <c r="E1431" t="s">
        <v>269</v>
      </c>
      <c r="F1431" s="21">
        <v>35333</v>
      </c>
      <c r="G1431" t="s">
        <v>2318</v>
      </c>
      <c r="H1431" t="s">
        <v>2319</v>
      </c>
      <c r="I1431" t="str">
        <f t="shared" si="22"/>
        <v>Sabrina Walk</v>
      </c>
    </row>
    <row r="1432" spans="1:9" x14ac:dyDescent="0.2">
      <c r="A1432" t="s">
        <v>2321</v>
      </c>
      <c r="B1432" t="s">
        <v>2322</v>
      </c>
      <c r="C1432" t="s">
        <v>371</v>
      </c>
      <c r="D1432" t="s">
        <v>268</v>
      </c>
      <c r="E1432" t="s">
        <v>278</v>
      </c>
      <c r="F1432" s="21">
        <v>27163</v>
      </c>
      <c r="G1432" t="s">
        <v>2318</v>
      </c>
      <c r="H1432" t="s">
        <v>2319</v>
      </c>
      <c r="I1432" t="str">
        <f t="shared" si="22"/>
        <v>Frank Kiefer</v>
      </c>
    </row>
    <row r="1433" spans="1:9" x14ac:dyDescent="0.2">
      <c r="A1433" t="s">
        <v>2323</v>
      </c>
      <c r="B1433" t="s">
        <v>2324</v>
      </c>
      <c r="C1433" t="s">
        <v>2325</v>
      </c>
      <c r="D1433" t="s">
        <v>268</v>
      </c>
      <c r="E1433" t="s">
        <v>278</v>
      </c>
      <c r="F1433" s="21">
        <v>26168</v>
      </c>
      <c r="G1433" t="s">
        <v>2318</v>
      </c>
      <c r="H1433" t="s">
        <v>2319</v>
      </c>
      <c r="I1433" t="str">
        <f t="shared" si="22"/>
        <v>Karsten Leven</v>
      </c>
    </row>
    <row r="1434" spans="1:9" x14ac:dyDescent="0.2">
      <c r="A1434" t="s">
        <v>2326</v>
      </c>
      <c r="B1434" t="s">
        <v>2327</v>
      </c>
      <c r="C1434" t="s">
        <v>2328</v>
      </c>
      <c r="D1434" t="s">
        <v>268</v>
      </c>
      <c r="E1434" t="s">
        <v>278</v>
      </c>
      <c r="F1434" s="21">
        <v>23707</v>
      </c>
      <c r="G1434" t="s">
        <v>2318</v>
      </c>
      <c r="H1434" t="s">
        <v>2319</v>
      </c>
      <c r="I1434" t="str">
        <f t="shared" si="22"/>
        <v>Reiner Julier</v>
      </c>
    </row>
    <row r="1435" spans="1:9" x14ac:dyDescent="0.2">
      <c r="A1435" t="s">
        <v>2329</v>
      </c>
      <c r="B1435" t="s">
        <v>2330</v>
      </c>
      <c r="C1435" t="s">
        <v>91</v>
      </c>
      <c r="D1435" t="s">
        <v>268</v>
      </c>
      <c r="E1435" t="s">
        <v>278</v>
      </c>
      <c r="F1435" s="21">
        <v>25556</v>
      </c>
      <c r="G1435" t="s">
        <v>2318</v>
      </c>
      <c r="H1435" t="s">
        <v>2319</v>
      </c>
      <c r="I1435" t="str">
        <f t="shared" si="22"/>
        <v>Christian Straub</v>
      </c>
    </row>
    <row r="1436" spans="1:9" x14ac:dyDescent="0.2">
      <c r="A1436" t="s">
        <v>2331</v>
      </c>
      <c r="B1436" t="s">
        <v>2332</v>
      </c>
      <c r="C1436" t="s">
        <v>684</v>
      </c>
      <c r="D1436" t="s">
        <v>540</v>
      </c>
      <c r="E1436" t="s">
        <v>278</v>
      </c>
      <c r="F1436" s="21">
        <v>15596</v>
      </c>
      <c r="G1436" t="s">
        <v>2318</v>
      </c>
      <c r="H1436" t="s">
        <v>2319</v>
      </c>
      <c r="I1436" t="str">
        <f t="shared" si="22"/>
        <v>Johannes Meulensteen</v>
      </c>
    </row>
    <row r="1437" spans="1:9" x14ac:dyDescent="0.2">
      <c r="A1437" t="s">
        <v>2337</v>
      </c>
      <c r="B1437" t="s">
        <v>41</v>
      </c>
      <c r="C1437" t="s">
        <v>61</v>
      </c>
      <c r="D1437" t="s">
        <v>268</v>
      </c>
      <c r="E1437" t="s">
        <v>269</v>
      </c>
      <c r="F1437" s="21">
        <v>34320</v>
      </c>
      <c r="G1437" t="s">
        <v>2336</v>
      </c>
      <c r="H1437" t="s">
        <v>8</v>
      </c>
      <c r="I1437" t="str">
        <f t="shared" si="22"/>
        <v>Laura Keller</v>
      </c>
    </row>
    <row r="1438" spans="1:9" x14ac:dyDescent="0.2">
      <c r="A1438" t="s">
        <v>2338</v>
      </c>
      <c r="B1438" t="s">
        <v>33</v>
      </c>
      <c r="C1438" t="s">
        <v>164</v>
      </c>
      <c r="D1438" t="s">
        <v>268</v>
      </c>
      <c r="E1438" t="s">
        <v>278</v>
      </c>
      <c r="F1438" s="21">
        <v>24907</v>
      </c>
      <c r="G1438" t="s">
        <v>2336</v>
      </c>
      <c r="H1438" t="s">
        <v>8</v>
      </c>
      <c r="I1438" t="str">
        <f t="shared" si="22"/>
        <v>Thomas Winter</v>
      </c>
    </row>
    <row r="1439" spans="1:9" x14ac:dyDescent="0.2">
      <c r="A1439" t="s">
        <v>2339</v>
      </c>
      <c r="B1439" t="s">
        <v>253</v>
      </c>
      <c r="C1439" t="s">
        <v>254</v>
      </c>
      <c r="D1439" t="s">
        <v>268</v>
      </c>
      <c r="E1439" t="s">
        <v>278</v>
      </c>
      <c r="F1439" s="21">
        <v>22958</v>
      </c>
      <c r="G1439" t="s">
        <v>2336</v>
      </c>
      <c r="H1439" t="s">
        <v>8</v>
      </c>
      <c r="I1439" t="str">
        <f t="shared" si="22"/>
        <v>Ulrich Groß</v>
      </c>
    </row>
    <row r="1440" spans="1:9" x14ac:dyDescent="0.2">
      <c r="A1440" t="s">
        <v>2702</v>
      </c>
      <c r="B1440" t="s">
        <v>2703</v>
      </c>
      <c r="C1440" t="s">
        <v>2333</v>
      </c>
      <c r="D1440" t="s">
        <v>268</v>
      </c>
      <c r="E1440" t="s">
        <v>278</v>
      </c>
      <c r="F1440" s="21">
        <v>25677</v>
      </c>
      <c r="G1440" t="s">
        <v>2336</v>
      </c>
      <c r="H1440" t="s">
        <v>8</v>
      </c>
      <c r="I1440" t="str">
        <f t="shared" si="22"/>
        <v>Udo Bold</v>
      </c>
    </row>
    <row r="1441" spans="1:9" x14ac:dyDescent="0.2">
      <c r="A1441" t="s">
        <v>2340</v>
      </c>
      <c r="B1441" t="s">
        <v>2341</v>
      </c>
      <c r="C1441" t="s">
        <v>217</v>
      </c>
      <c r="D1441" t="s">
        <v>268</v>
      </c>
      <c r="E1441" t="s">
        <v>278</v>
      </c>
      <c r="F1441" s="21">
        <v>23713</v>
      </c>
      <c r="G1441" t="s">
        <v>2336</v>
      </c>
      <c r="H1441" t="s">
        <v>8</v>
      </c>
      <c r="I1441" t="str">
        <f t="shared" si="22"/>
        <v>Matthias Moßmann</v>
      </c>
    </row>
    <row r="1442" spans="1:9" x14ac:dyDescent="0.2">
      <c r="A1442" t="s">
        <v>2342</v>
      </c>
      <c r="B1442" t="s">
        <v>614</v>
      </c>
      <c r="C1442" t="s">
        <v>110</v>
      </c>
      <c r="D1442" t="s">
        <v>268</v>
      </c>
      <c r="E1442" t="s">
        <v>278</v>
      </c>
      <c r="F1442" s="21">
        <v>25003</v>
      </c>
      <c r="G1442" t="s">
        <v>2336</v>
      </c>
      <c r="H1442" t="s">
        <v>8</v>
      </c>
      <c r="I1442" t="str">
        <f t="shared" si="22"/>
        <v>Michael Schneider</v>
      </c>
    </row>
    <row r="1443" spans="1:9" x14ac:dyDescent="0.2">
      <c r="A1443" t="s">
        <v>2343</v>
      </c>
      <c r="B1443" t="s">
        <v>2344</v>
      </c>
      <c r="C1443" t="s">
        <v>89</v>
      </c>
      <c r="D1443" t="s">
        <v>268</v>
      </c>
      <c r="E1443" t="s">
        <v>278</v>
      </c>
      <c r="F1443" s="21">
        <v>29640</v>
      </c>
      <c r="G1443" t="s">
        <v>2336</v>
      </c>
      <c r="H1443" t="s">
        <v>8</v>
      </c>
      <c r="I1443" t="str">
        <f t="shared" si="22"/>
        <v>Andreas Schulz</v>
      </c>
    </row>
    <row r="1444" spans="1:9" x14ac:dyDescent="0.2">
      <c r="A1444" t="s">
        <v>2345</v>
      </c>
      <c r="B1444" t="s">
        <v>2344</v>
      </c>
      <c r="C1444" t="s">
        <v>2346</v>
      </c>
      <c r="D1444" t="s">
        <v>268</v>
      </c>
      <c r="E1444" t="s">
        <v>269</v>
      </c>
      <c r="F1444" s="21">
        <v>20158</v>
      </c>
      <c r="G1444" t="s">
        <v>2336</v>
      </c>
      <c r="H1444" t="s">
        <v>8</v>
      </c>
      <c r="I1444" t="str">
        <f t="shared" si="22"/>
        <v>Christa Schulz</v>
      </c>
    </row>
    <row r="1445" spans="1:9" x14ac:dyDescent="0.2">
      <c r="A1445" t="s">
        <v>2347</v>
      </c>
      <c r="B1445" t="s">
        <v>88</v>
      </c>
      <c r="C1445" t="s">
        <v>87</v>
      </c>
      <c r="D1445" t="s">
        <v>268</v>
      </c>
      <c r="E1445" t="s">
        <v>278</v>
      </c>
      <c r="F1445" s="21">
        <v>27038</v>
      </c>
      <c r="G1445" t="s">
        <v>2336</v>
      </c>
      <c r="H1445" t="s">
        <v>8</v>
      </c>
      <c r="I1445" t="str">
        <f t="shared" si="22"/>
        <v>Norbert Denzer</v>
      </c>
    </row>
    <row r="1446" spans="1:9" x14ac:dyDescent="0.2">
      <c r="A1446" t="s">
        <v>2348</v>
      </c>
      <c r="B1446" t="s">
        <v>2349</v>
      </c>
      <c r="C1446" t="s">
        <v>91</v>
      </c>
      <c r="D1446" t="s">
        <v>268</v>
      </c>
      <c r="E1446" t="s">
        <v>278</v>
      </c>
      <c r="F1446" s="21">
        <v>30108</v>
      </c>
      <c r="G1446" t="s">
        <v>2336</v>
      </c>
      <c r="H1446" t="s">
        <v>8</v>
      </c>
      <c r="I1446" t="str">
        <f t="shared" si="22"/>
        <v>Christian Leßmeister</v>
      </c>
    </row>
    <row r="1447" spans="1:9" x14ac:dyDescent="0.2">
      <c r="A1447" t="s">
        <v>2350</v>
      </c>
      <c r="B1447" t="s">
        <v>195</v>
      </c>
      <c r="C1447" t="s">
        <v>72</v>
      </c>
      <c r="D1447" t="s">
        <v>268</v>
      </c>
      <c r="E1447" t="s">
        <v>278</v>
      </c>
      <c r="F1447" s="21">
        <v>34624</v>
      </c>
      <c r="G1447" t="s">
        <v>2336</v>
      </c>
      <c r="H1447" t="s">
        <v>8</v>
      </c>
      <c r="I1447" t="str">
        <f t="shared" si="22"/>
        <v>Pascal Schiesser</v>
      </c>
    </row>
    <row r="1448" spans="1:9" x14ac:dyDescent="0.2">
      <c r="A1448" t="s">
        <v>2766</v>
      </c>
      <c r="B1448" t="s">
        <v>2767</v>
      </c>
      <c r="C1448" t="s">
        <v>191</v>
      </c>
      <c r="D1448" t="s">
        <v>268</v>
      </c>
      <c r="E1448" t="s">
        <v>278</v>
      </c>
      <c r="F1448" s="21">
        <v>29995</v>
      </c>
      <c r="G1448" t="s">
        <v>2336</v>
      </c>
      <c r="H1448" t="s">
        <v>8</v>
      </c>
      <c r="I1448" t="str">
        <f t="shared" si="22"/>
        <v>Moritz Nauerz</v>
      </c>
    </row>
    <row r="1449" spans="1:9" x14ac:dyDescent="0.2">
      <c r="A1449" t="s">
        <v>2799</v>
      </c>
      <c r="B1449" t="s">
        <v>73</v>
      </c>
      <c r="C1449" t="s">
        <v>2800</v>
      </c>
      <c r="D1449" t="s">
        <v>1741</v>
      </c>
      <c r="E1449" t="s">
        <v>278</v>
      </c>
      <c r="F1449" s="21">
        <v>20637</v>
      </c>
      <c r="G1449" t="s">
        <v>2336</v>
      </c>
      <c r="H1449" t="s">
        <v>8</v>
      </c>
      <c r="I1449" t="str">
        <f t="shared" si="22"/>
        <v>Jacques Histel</v>
      </c>
    </row>
    <row r="1450" spans="1:9" x14ac:dyDescent="0.2">
      <c r="A1450" t="s">
        <v>2801</v>
      </c>
      <c r="B1450" t="s">
        <v>73</v>
      </c>
      <c r="C1450" t="s">
        <v>72</v>
      </c>
      <c r="D1450" t="s">
        <v>268</v>
      </c>
      <c r="E1450" t="s">
        <v>278</v>
      </c>
      <c r="F1450" s="21">
        <v>29324</v>
      </c>
      <c r="G1450" t="s">
        <v>2336</v>
      </c>
      <c r="H1450" t="s">
        <v>8</v>
      </c>
      <c r="I1450" t="str">
        <f t="shared" si="22"/>
        <v>Pascal Histel</v>
      </c>
    </row>
    <row r="1451" spans="1:9" x14ac:dyDescent="0.2">
      <c r="A1451" t="s">
        <v>2803</v>
      </c>
      <c r="B1451" t="s">
        <v>236</v>
      </c>
      <c r="C1451" t="s">
        <v>77</v>
      </c>
      <c r="D1451" t="s">
        <v>268</v>
      </c>
      <c r="E1451" t="s">
        <v>278</v>
      </c>
      <c r="F1451" s="21">
        <v>35909</v>
      </c>
      <c r="G1451" t="s">
        <v>2336</v>
      </c>
      <c r="H1451" t="s">
        <v>8</v>
      </c>
      <c r="I1451" t="str">
        <f t="shared" si="22"/>
        <v>Patrick Natter</v>
      </c>
    </row>
    <row r="1452" spans="1:9" x14ac:dyDescent="0.2">
      <c r="A1452" t="s">
        <v>2351</v>
      </c>
      <c r="B1452" t="s">
        <v>192</v>
      </c>
      <c r="C1452" t="s">
        <v>191</v>
      </c>
      <c r="D1452" t="s">
        <v>268</v>
      </c>
      <c r="E1452" t="s">
        <v>278</v>
      </c>
      <c r="F1452" s="21">
        <v>33066</v>
      </c>
      <c r="G1452" t="s">
        <v>2336</v>
      </c>
      <c r="H1452" t="s">
        <v>8</v>
      </c>
      <c r="I1452" t="str">
        <f t="shared" si="22"/>
        <v>Moritz Bucher</v>
      </c>
    </row>
    <row r="1453" spans="1:9" x14ac:dyDescent="0.2">
      <c r="A1453" t="s">
        <v>2353</v>
      </c>
      <c r="B1453" t="s">
        <v>33</v>
      </c>
      <c r="C1453" t="s">
        <v>110</v>
      </c>
      <c r="D1453" t="s">
        <v>268</v>
      </c>
      <c r="E1453" t="s">
        <v>278</v>
      </c>
      <c r="F1453" s="21">
        <v>25623</v>
      </c>
      <c r="G1453" t="s">
        <v>2336</v>
      </c>
      <c r="H1453" t="s">
        <v>8</v>
      </c>
      <c r="I1453" t="str">
        <f t="shared" si="22"/>
        <v>Michael Winter</v>
      </c>
    </row>
    <row r="1454" spans="1:9" x14ac:dyDescent="0.2">
      <c r="A1454" t="s">
        <v>2354</v>
      </c>
      <c r="B1454" t="s">
        <v>42</v>
      </c>
      <c r="C1454" t="s">
        <v>60</v>
      </c>
      <c r="D1454" t="s">
        <v>268</v>
      </c>
      <c r="E1454" t="s">
        <v>269</v>
      </c>
      <c r="F1454" s="21">
        <v>37362</v>
      </c>
      <c r="G1454" t="s">
        <v>2336</v>
      </c>
      <c r="H1454" t="s">
        <v>8</v>
      </c>
      <c r="I1454" t="str">
        <f t="shared" si="22"/>
        <v>Maren Klein</v>
      </c>
    </row>
    <row r="1455" spans="1:9" x14ac:dyDescent="0.2">
      <c r="A1455" t="s">
        <v>2355</v>
      </c>
      <c r="B1455" t="s">
        <v>725</v>
      </c>
      <c r="C1455" t="s">
        <v>595</v>
      </c>
      <c r="D1455" t="s">
        <v>268</v>
      </c>
      <c r="E1455" t="s">
        <v>269</v>
      </c>
      <c r="F1455" s="21">
        <v>33150</v>
      </c>
      <c r="G1455" t="s">
        <v>2336</v>
      </c>
      <c r="H1455" t="s">
        <v>8</v>
      </c>
      <c r="I1455" t="str">
        <f t="shared" si="22"/>
        <v>Sonja Kick</v>
      </c>
    </row>
    <row r="1456" spans="1:9" x14ac:dyDescent="0.2">
      <c r="A1456" t="s">
        <v>2356</v>
      </c>
      <c r="B1456" t="s">
        <v>37</v>
      </c>
      <c r="C1456" t="s">
        <v>57</v>
      </c>
      <c r="D1456" t="s">
        <v>268</v>
      </c>
      <c r="E1456" t="s">
        <v>269</v>
      </c>
      <c r="F1456" s="21">
        <v>38226</v>
      </c>
      <c r="G1456" t="s">
        <v>2336</v>
      </c>
      <c r="H1456" t="s">
        <v>8</v>
      </c>
      <c r="I1456" t="str">
        <f t="shared" si="22"/>
        <v>Jessica Guckenbiehl</v>
      </c>
    </row>
    <row r="1457" spans="1:9" x14ac:dyDescent="0.2">
      <c r="A1457" t="s">
        <v>2357</v>
      </c>
      <c r="B1457" t="s">
        <v>37</v>
      </c>
      <c r="C1457" t="s">
        <v>51</v>
      </c>
      <c r="D1457" t="s">
        <v>268</v>
      </c>
      <c r="E1457" t="s">
        <v>269</v>
      </c>
      <c r="F1457" s="21">
        <v>37584</v>
      </c>
      <c r="G1457" t="s">
        <v>2336</v>
      </c>
      <c r="H1457" t="s">
        <v>8</v>
      </c>
      <c r="I1457" t="str">
        <f t="shared" si="22"/>
        <v>Jasmin Guckenbiehl</v>
      </c>
    </row>
    <row r="1458" spans="1:9" x14ac:dyDescent="0.2">
      <c r="A1458" t="s">
        <v>2358</v>
      </c>
      <c r="B1458" t="s">
        <v>39</v>
      </c>
      <c r="C1458" t="s">
        <v>57</v>
      </c>
      <c r="D1458" t="s">
        <v>268</v>
      </c>
      <c r="E1458" t="s">
        <v>269</v>
      </c>
      <c r="F1458" s="21">
        <v>36091</v>
      </c>
      <c r="G1458" t="s">
        <v>2336</v>
      </c>
      <c r="H1458" t="s">
        <v>8</v>
      </c>
      <c r="I1458" t="str">
        <f t="shared" si="22"/>
        <v>Jessica Kurz</v>
      </c>
    </row>
    <row r="1459" spans="1:9" x14ac:dyDescent="0.2">
      <c r="A1459" t="s">
        <v>2359</v>
      </c>
      <c r="B1459" t="s">
        <v>232</v>
      </c>
      <c r="C1459" t="s">
        <v>182</v>
      </c>
      <c r="D1459" t="s">
        <v>268</v>
      </c>
      <c r="E1459" t="s">
        <v>278</v>
      </c>
      <c r="F1459" s="21">
        <v>36913</v>
      </c>
      <c r="G1459" t="s">
        <v>2336</v>
      </c>
      <c r="H1459" t="s">
        <v>8</v>
      </c>
      <c r="I1459" t="str">
        <f t="shared" si="22"/>
        <v>Fabian Dietrich</v>
      </c>
    </row>
    <row r="1460" spans="1:9" x14ac:dyDescent="0.2">
      <c r="A1460" t="s">
        <v>2360</v>
      </c>
      <c r="B1460" t="s">
        <v>42</v>
      </c>
      <c r="C1460" t="s">
        <v>100</v>
      </c>
      <c r="D1460" t="s">
        <v>268</v>
      </c>
      <c r="E1460" t="s">
        <v>278</v>
      </c>
      <c r="F1460" s="21">
        <v>27304</v>
      </c>
      <c r="G1460" t="s">
        <v>2336</v>
      </c>
      <c r="H1460" t="s">
        <v>8</v>
      </c>
      <c r="I1460" t="str">
        <f t="shared" si="22"/>
        <v>Eric Klein</v>
      </c>
    </row>
    <row r="1461" spans="1:9" x14ac:dyDescent="0.2">
      <c r="A1461" t="s">
        <v>2361</v>
      </c>
      <c r="B1461" t="s">
        <v>195</v>
      </c>
      <c r="C1461" t="s">
        <v>248</v>
      </c>
      <c r="D1461" t="s">
        <v>268</v>
      </c>
      <c r="E1461" t="s">
        <v>269</v>
      </c>
      <c r="F1461" s="21">
        <v>23229</v>
      </c>
      <c r="G1461" t="s">
        <v>2336</v>
      </c>
      <c r="H1461" t="s">
        <v>8</v>
      </c>
      <c r="I1461" t="str">
        <f t="shared" si="22"/>
        <v>Heike Schiesser</v>
      </c>
    </row>
    <row r="1462" spans="1:9" x14ac:dyDescent="0.2">
      <c r="A1462" t="s">
        <v>2362</v>
      </c>
      <c r="B1462" t="s">
        <v>33</v>
      </c>
      <c r="C1462" t="s">
        <v>53</v>
      </c>
      <c r="D1462" t="s">
        <v>268</v>
      </c>
      <c r="E1462" t="s">
        <v>269</v>
      </c>
      <c r="F1462" s="21">
        <v>33505</v>
      </c>
      <c r="G1462" t="s">
        <v>2336</v>
      </c>
      <c r="H1462" t="s">
        <v>8</v>
      </c>
      <c r="I1462" t="str">
        <f t="shared" si="22"/>
        <v>Sina Winter</v>
      </c>
    </row>
    <row r="1463" spans="1:9" x14ac:dyDescent="0.2">
      <c r="A1463" t="s">
        <v>2364</v>
      </c>
      <c r="B1463" t="s">
        <v>38</v>
      </c>
      <c r="C1463" t="s">
        <v>60</v>
      </c>
      <c r="D1463" t="s">
        <v>268</v>
      </c>
      <c r="E1463" t="s">
        <v>269</v>
      </c>
      <c r="F1463" s="21">
        <v>37430</v>
      </c>
      <c r="G1463" t="s">
        <v>2336</v>
      </c>
      <c r="H1463" t="s">
        <v>8</v>
      </c>
      <c r="I1463" t="str">
        <f t="shared" si="22"/>
        <v>Maren Geyer</v>
      </c>
    </row>
    <row r="1464" spans="1:9" x14ac:dyDescent="0.2">
      <c r="A1464" t="s">
        <v>2365</v>
      </c>
      <c r="B1464" t="s">
        <v>41</v>
      </c>
      <c r="C1464" t="s">
        <v>1602</v>
      </c>
      <c r="D1464" t="s">
        <v>268</v>
      </c>
      <c r="E1464" t="s">
        <v>269</v>
      </c>
      <c r="F1464" s="21">
        <v>22707</v>
      </c>
      <c r="G1464" t="s">
        <v>2336</v>
      </c>
      <c r="H1464" t="s">
        <v>8</v>
      </c>
      <c r="I1464" t="str">
        <f t="shared" si="22"/>
        <v>Christine Keller</v>
      </c>
    </row>
    <row r="1465" spans="1:9" x14ac:dyDescent="0.2">
      <c r="A1465" t="s">
        <v>2704</v>
      </c>
      <c r="B1465" t="s">
        <v>906</v>
      </c>
      <c r="C1465" t="s">
        <v>118</v>
      </c>
      <c r="D1465" t="s">
        <v>268</v>
      </c>
      <c r="E1465" t="s">
        <v>278</v>
      </c>
      <c r="F1465" s="21">
        <v>30143</v>
      </c>
      <c r="G1465" t="s">
        <v>2336</v>
      </c>
      <c r="H1465" t="s">
        <v>8</v>
      </c>
      <c r="I1465" t="str">
        <f t="shared" si="22"/>
        <v>Daniel Fuchs</v>
      </c>
    </row>
    <row r="1466" spans="1:9" x14ac:dyDescent="0.2">
      <c r="A1466" t="s">
        <v>2367</v>
      </c>
      <c r="B1466" t="s">
        <v>86</v>
      </c>
      <c r="C1466" t="s">
        <v>85</v>
      </c>
      <c r="D1466" t="s">
        <v>268</v>
      </c>
      <c r="E1466" t="s">
        <v>278</v>
      </c>
      <c r="F1466" s="21">
        <v>34554</v>
      </c>
      <c r="G1466" t="s">
        <v>2336</v>
      </c>
      <c r="H1466" t="s">
        <v>8</v>
      </c>
      <c r="I1466" t="str">
        <f t="shared" si="22"/>
        <v>Kurt Schardt</v>
      </c>
    </row>
    <row r="1467" spans="1:9" x14ac:dyDescent="0.2">
      <c r="A1467" t="s">
        <v>2368</v>
      </c>
      <c r="B1467" t="s">
        <v>1010</v>
      </c>
      <c r="C1467" t="s">
        <v>684</v>
      </c>
      <c r="D1467" t="s">
        <v>268</v>
      </c>
      <c r="E1467" t="s">
        <v>278</v>
      </c>
      <c r="F1467" s="21">
        <v>29691</v>
      </c>
      <c r="G1467" t="s">
        <v>2336</v>
      </c>
      <c r="H1467" t="s">
        <v>8</v>
      </c>
      <c r="I1467" t="str">
        <f t="shared" si="22"/>
        <v>Johannes Schäfer</v>
      </c>
    </row>
    <row r="1468" spans="1:9" x14ac:dyDescent="0.2">
      <c r="A1468" t="s">
        <v>2369</v>
      </c>
      <c r="B1468" t="s">
        <v>78</v>
      </c>
      <c r="C1468" t="s">
        <v>2370</v>
      </c>
      <c r="D1468" t="s">
        <v>268</v>
      </c>
      <c r="E1468" t="s">
        <v>278</v>
      </c>
      <c r="F1468" s="21">
        <v>27059</v>
      </c>
      <c r="G1468" t="s">
        <v>2336</v>
      </c>
      <c r="H1468" t="s">
        <v>8</v>
      </c>
      <c r="I1468" t="str">
        <f t="shared" si="22"/>
        <v>Patric Freitag</v>
      </c>
    </row>
    <row r="1469" spans="1:9" x14ac:dyDescent="0.2">
      <c r="A1469" t="s">
        <v>2380</v>
      </c>
      <c r="B1469" t="s">
        <v>424</v>
      </c>
      <c r="C1469" t="s">
        <v>2381</v>
      </c>
      <c r="D1469" t="s">
        <v>268</v>
      </c>
      <c r="E1469" t="s">
        <v>269</v>
      </c>
      <c r="F1469" s="21">
        <v>39703</v>
      </c>
      <c r="G1469" t="s">
        <v>2336</v>
      </c>
      <c r="H1469" t="s">
        <v>8</v>
      </c>
      <c r="I1469" t="str">
        <f t="shared" si="22"/>
        <v>Stacy Walter</v>
      </c>
    </row>
    <row r="1470" spans="1:9" x14ac:dyDescent="0.2">
      <c r="A1470" t="s">
        <v>2382</v>
      </c>
      <c r="B1470" t="s">
        <v>2383</v>
      </c>
      <c r="C1470" t="s">
        <v>456</v>
      </c>
      <c r="D1470" t="s">
        <v>268</v>
      </c>
      <c r="E1470" t="s">
        <v>278</v>
      </c>
      <c r="F1470" s="21">
        <v>39976</v>
      </c>
      <c r="G1470" t="s">
        <v>2336</v>
      </c>
      <c r="H1470" t="s">
        <v>8</v>
      </c>
      <c r="I1470" t="str">
        <f t="shared" si="22"/>
        <v>Antonia Avemaria</v>
      </c>
    </row>
    <row r="1471" spans="1:9" x14ac:dyDescent="0.2">
      <c r="A1471" t="s">
        <v>2384</v>
      </c>
      <c r="B1471" t="s">
        <v>33</v>
      </c>
      <c r="C1471" t="s">
        <v>767</v>
      </c>
      <c r="D1471" t="s">
        <v>268</v>
      </c>
      <c r="E1471" t="s">
        <v>278</v>
      </c>
      <c r="F1471" s="21">
        <v>40367</v>
      </c>
      <c r="G1471" t="s">
        <v>2336</v>
      </c>
      <c r="H1471" t="s">
        <v>8</v>
      </c>
      <c r="I1471" t="str">
        <f t="shared" si="22"/>
        <v>Aaron Winter</v>
      </c>
    </row>
    <row r="1472" spans="1:9" x14ac:dyDescent="0.2">
      <c r="A1472" t="s">
        <v>2385</v>
      </c>
      <c r="B1472" t="s">
        <v>2386</v>
      </c>
      <c r="C1472" t="s">
        <v>2387</v>
      </c>
      <c r="D1472" t="s">
        <v>268</v>
      </c>
      <c r="E1472" t="s">
        <v>278</v>
      </c>
      <c r="F1472" s="21">
        <v>39803</v>
      </c>
      <c r="G1472" t="s">
        <v>2336</v>
      </c>
      <c r="H1472" t="s">
        <v>8</v>
      </c>
      <c r="I1472" t="str">
        <f t="shared" si="22"/>
        <v>Tom Hollinger</v>
      </c>
    </row>
    <row r="1473" spans="1:9" x14ac:dyDescent="0.2">
      <c r="A1473" t="s">
        <v>2388</v>
      </c>
      <c r="B1473" t="s">
        <v>498</v>
      </c>
      <c r="C1473" t="s">
        <v>333</v>
      </c>
      <c r="D1473" t="s">
        <v>268</v>
      </c>
      <c r="E1473" t="s">
        <v>278</v>
      </c>
      <c r="F1473" s="21">
        <v>39709</v>
      </c>
      <c r="G1473" t="s">
        <v>2336</v>
      </c>
      <c r="H1473" t="s">
        <v>8</v>
      </c>
      <c r="I1473" t="str">
        <f t="shared" si="22"/>
        <v>Finn Braun</v>
      </c>
    </row>
    <row r="1474" spans="1:9" x14ac:dyDescent="0.2">
      <c r="A1474" t="s">
        <v>2802</v>
      </c>
      <c r="B1474" t="s">
        <v>41</v>
      </c>
      <c r="C1474" t="s">
        <v>81</v>
      </c>
      <c r="D1474" t="s">
        <v>268</v>
      </c>
      <c r="E1474" t="s">
        <v>278</v>
      </c>
      <c r="F1474" s="21">
        <v>32806</v>
      </c>
      <c r="G1474" t="s">
        <v>2336</v>
      </c>
      <c r="H1474" t="s">
        <v>8</v>
      </c>
      <c r="I1474" t="str">
        <f t="shared" ref="I1474:I1537" si="23">CONCATENATE(C1474," ",B1474)</f>
        <v>André Keller</v>
      </c>
    </row>
    <row r="1475" spans="1:9" x14ac:dyDescent="0.2">
      <c r="A1475" t="s">
        <v>2389</v>
      </c>
      <c r="B1475" t="s">
        <v>101</v>
      </c>
      <c r="C1475" t="s">
        <v>100</v>
      </c>
      <c r="D1475" t="s">
        <v>268</v>
      </c>
      <c r="E1475" t="s">
        <v>278</v>
      </c>
      <c r="F1475" s="21">
        <v>36193</v>
      </c>
      <c r="G1475" t="s">
        <v>2336</v>
      </c>
      <c r="H1475" t="s">
        <v>8</v>
      </c>
      <c r="I1475" t="str">
        <f t="shared" si="23"/>
        <v>Eric Bauer</v>
      </c>
    </row>
    <row r="1476" spans="1:9" x14ac:dyDescent="0.2">
      <c r="A1476" t="s">
        <v>2846</v>
      </c>
      <c r="B1476" t="s">
        <v>2847</v>
      </c>
      <c r="C1476" t="s">
        <v>170</v>
      </c>
      <c r="D1476" t="s">
        <v>268</v>
      </c>
      <c r="E1476" t="s">
        <v>269</v>
      </c>
      <c r="F1476" s="21">
        <v>39400</v>
      </c>
      <c r="G1476" t="s">
        <v>2336</v>
      </c>
      <c r="H1476" t="s">
        <v>8</v>
      </c>
      <c r="I1476" t="str">
        <f t="shared" si="23"/>
        <v>Katharina Nilges</v>
      </c>
    </row>
    <row r="1477" spans="1:9" x14ac:dyDescent="0.2">
      <c r="A1477" t="s">
        <v>2963</v>
      </c>
      <c r="B1477" t="s">
        <v>2962</v>
      </c>
      <c r="C1477" t="s">
        <v>2708</v>
      </c>
      <c r="D1477" t="s">
        <v>268</v>
      </c>
      <c r="E1477" t="s">
        <v>269</v>
      </c>
      <c r="F1477" s="21">
        <v>27099</v>
      </c>
      <c r="G1477" t="s">
        <v>2336</v>
      </c>
      <c r="H1477" t="s">
        <v>8</v>
      </c>
      <c r="I1477" t="str">
        <f t="shared" si="23"/>
        <v>Ina Klemm</v>
      </c>
    </row>
    <row r="1478" spans="1:9" x14ac:dyDescent="0.2">
      <c r="A1478" t="s">
        <v>2961</v>
      </c>
      <c r="B1478" t="s">
        <v>2960</v>
      </c>
      <c r="C1478" t="s">
        <v>2959</v>
      </c>
      <c r="D1478" t="s">
        <v>268</v>
      </c>
      <c r="E1478" t="s">
        <v>269</v>
      </c>
      <c r="F1478" s="21">
        <v>39982</v>
      </c>
      <c r="G1478" t="s">
        <v>2336</v>
      </c>
      <c r="H1478" t="s">
        <v>8</v>
      </c>
      <c r="I1478" t="str">
        <f t="shared" si="23"/>
        <v>Zoey Heinen</v>
      </c>
    </row>
    <row r="1479" spans="1:9" x14ac:dyDescent="0.2">
      <c r="A1479" t="s">
        <v>3263</v>
      </c>
      <c r="B1479" t="s">
        <v>112</v>
      </c>
      <c r="C1479" t="s">
        <v>2387</v>
      </c>
      <c r="D1479" t="s">
        <v>268</v>
      </c>
      <c r="E1479" t="s">
        <v>278</v>
      </c>
      <c r="F1479" s="21">
        <v>40394</v>
      </c>
      <c r="G1479" t="s">
        <v>2336</v>
      </c>
      <c r="H1479" t="s">
        <v>8</v>
      </c>
      <c r="I1479" t="str">
        <f t="shared" si="23"/>
        <v>Tom Barth</v>
      </c>
    </row>
    <row r="1480" spans="1:9" x14ac:dyDescent="0.2">
      <c r="A1480" t="s">
        <v>3264</v>
      </c>
      <c r="B1480" t="s">
        <v>614</v>
      </c>
      <c r="C1480" t="s">
        <v>79</v>
      </c>
      <c r="D1480" t="s">
        <v>268</v>
      </c>
      <c r="E1480" t="s">
        <v>278</v>
      </c>
      <c r="F1480" s="21">
        <v>40961</v>
      </c>
      <c r="G1480" t="s">
        <v>2336</v>
      </c>
      <c r="H1480" t="s">
        <v>8</v>
      </c>
      <c r="I1480" t="str">
        <f t="shared" si="23"/>
        <v>Nils Schneider</v>
      </c>
    </row>
    <row r="1481" spans="1:9" x14ac:dyDescent="0.2">
      <c r="A1481" t="s">
        <v>3670</v>
      </c>
      <c r="B1481" t="s">
        <v>3671</v>
      </c>
      <c r="C1481" t="s">
        <v>391</v>
      </c>
      <c r="D1481" t="s">
        <v>268</v>
      </c>
      <c r="E1481" t="s">
        <v>269</v>
      </c>
      <c r="F1481" s="21">
        <v>35821</v>
      </c>
      <c r="G1481" t="s">
        <v>2336</v>
      </c>
      <c r="H1481" t="s">
        <v>8</v>
      </c>
      <c r="I1481" t="str">
        <f t="shared" si="23"/>
        <v>Anika Agne</v>
      </c>
    </row>
    <row r="1482" spans="1:9" x14ac:dyDescent="0.2">
      <c r="A1482" t="s">
        <v>3672</v>
      </c>
      <c r="B1482" t="s">
        <v>3673</v>
      </c>
      <c r="C1482" t="s">
        <v>1753</v>
      </c>
      <c r="D1482" t="s">
        <v>268</v>
      </c>
      <c r="E1482" t="s">
        <v>269</v>
      </c>
      <c r="F1482" s="21">
        <v>31070</v>
      </c>
      <c r="G1482" t="s">
        <v>2336</v>
      </c>
      <c r="H1482" t="s">
        <v>8</v>
      </c>
      <c r="I1482" t="str">
        <f t="shared" si="23"/>
        <v>Kathrin Stärz</v>
      </c>
    </row>
    <row r="1483" spans="1:9" x14ac:dyDescent="0.2">
      <c r="A1483" t="s">
        <v>484</v>
      </c>
      <c r="B1483" t="s">
        <v>485</v>
      </c>
      <c r="C1483" t="s">
        <v>132</v>
      </c>
      <c r="D1483" t="s">
        <v>268</v>
      </c>
      <c r="E1483" t="s">
        <v>278</v>
      </c>
      <c r="F1483" s="21">
        <v>32955</v>
      </c>
      <c r="G1483" t="s">
        <v>2336</v>
      </c>
      <c r="H1483" t="s">
        <v>8</v>
      </c>
      <c r="I1483" t="str">
        <f t="shared" si="23"/>
        <v>Jonathan Collet</v>
      </c>
    </row>
    <row r="1484" spans="1:9" x14ac:dyDescent="0.2">
      <c r="A1484" t="s">
        <v>1260</v>
      </c>
      <c r="B1484" t="s">
        <v>76</v>
      </c>
      <c r="C1484" t="s">
        <v>75</v>
      </c>
      <c r="D1484" t="s">
        <v>268</v>
      </c>
      <c r="E1484" t="s">
        <v>278</v>
      </c>
      <c r="F1484" s="21">
        <v>32445</v>
      </c>
      <c r="G1484" t="s">
        <v>2336</v>
      </c>
      <c r="H1484" t="s">
        <v>8</v>
      </c>
      <c r="I1484" t="str">
        <f t="shared" si="23"/>
        <v>Björn Sturm</v>
      </c>
    </row>
    <row r="1485" spans="1:9" x14ac:dyDescent="0.2">
      <c r="A1485" t="s">
        <v>3674</v>
      </c>
      <c r="B1485" t="s">
        <v>1680</v>
      </c>
      <c r="C1485" t="s">
        <v>343</v>
      </c>
      <c r="D1485" t="s">
        <v>268</v>
      </c>
      <c r="E1485" t="s">
        <v>278</v>
      </c>
      <c r="F1485" s="21">
        <v>40061</v>
      </c>
      <c r="G1485" t="s">
        <v>2336</v>
      </c>
      <c r="H1485" t="s">
        <v>8</v>
      </c>
      <c r="I1485" t="str">
        <f t="shared" si="23"/>
        <v>Ben Lang</v>
      </c>
    </row>
    <row r="1486" spans="1:9" x14ac:dyDescent="0.2">
      <c r="A1486" t="s">
        <v>3675</v>
      </c>
      <c r="B1486" t="s">
        <v>3676</v>
      </c>
      <c r="C1486" t="s">
        <v>79</v>
      </c>
      <c r="D1486" t="s">
        <v>268</v>
      </c>
      <c r="E1486" t="s">
        <v>278</v>
      </c>
      <c r="F1486" s="21">
        <v>40002</v>
      </c>
      <c r="G1486" t="s">
        <v>2336</v>
      </c>
      <c r="H1486" t="s">
        <v>8</v>
      </c>
      <c r="I1486" t="str">
        <f t="shared" si="23"/>
        <v>Nils Götzinger</v>
      </c>
    </row>
    <row r="1487" spans="1:9" x14ac:dyDescent="0.2">
      <c r="A1487" t="s">
        <v>2390</v>
      </c>
      <c r="B1487" t="s">
        <v>2391</v>
      </c>
      <c r="C1487" t="s">
        <v>198</v>
      </c>
      <c r="D1487" t="s">
        <v>268</v>
      </c>
      <c r="E1487" t="s">
        <v>278</v>
      </c>
      <c r="F1487" s="21">
        <v>29481</v>
      </c>
      <c r="G1487" t="s">
        <v>2392</v>
      </c>
      <c r="H1487" t="s">
        <v>12</v>
      </c>
      <c r="I1487" t="str">
        <f t="shared" si="23"/>
        <v>Mario Buß</v>
      </c>
    </row>
    <row r="1488" spans="1:9" x14ac:dyDescent="0.2">
      <c r="A1488" t="s">
        <v>2393</v>
      </c>
      <c r="B1488" t="s">
        <v>223</v>
      </c>
      <c r="C1488" t="s">
        <v>425</v>
      </c>
      <c r="D1488" t="s">
        <v>268</v>
      </c>
      <c r="E1488" t="s">
        <v>278</v>
      </c>
      <c r="F1488" s="21">
        <v>25091</v>
      </c>
      <c r="G1488" t="s">
        <v>2392</v>
      </c>
      <c r="H1488" t="s">
        <v>12</v>
      </c>
      <c r="I1488" t="str">
        <f t="shared" si="23"/>
        <v>Jürgen Kaiser</v>
      </c>
    </row>
    <row r="1489" spans="1:9" x14ac:dyDescent="0.2">
      <c r="A1489" t="s">
        <v>2804</v>
      </c>
      <c r="B1489" t="s">
        <v>2805</v>
      </c>
      <c r="C1489" t="s">
        <v>2806</v>
      </c>
      <c r="D1489" t="s">
        <v>268</v>
      </c>
      <c r="E1489" t="s">
        <v>269</v>
      </c>
      <c r="F1489" s="21">
        <v>28971</v>
      </c>
      <c r="G1489" t="s">
        <v>2392</v>
      </c>
      <c r="H1489" t="s">
        <v>12</v>
      </c>
      <c r="I1489" t="str">
        <f t="shared" si="23"/>
        <v>Kirstin Göttmann</v>
      </c>
    </row>
    <row r="1490" spans="1:9" x14ac:dyDescent="0.2">
      <c r="A1490" t="s">
        <v>2394</v>
      </c>
      <c r="B1490" t="s">
        <v>2395</v>
      </c>
      <c r="C1490" t="s">
        <v>110</v>
      </c>
      <c r="D1490" t="s">
        <v>268</v>
      </c>
      <c r="E1490" t="s">
        <v>278</v>
      </c>
      <c r="F1490" s="21">
        <v>26341</v>
      </c>
      <c r="G1490" t="s">
        <v>2392</v>
      </c>
      <c r="H1490" t="s">
        <v>12</v>
      </c>
      <c r="I1490" t="str">
        <f t="shared" si="23"/>
        <v>Michael Vorlaufer</v>
      </c>
    </row>
    <row r="1491" spans="1:9" x14ac:dyDescent="0.2">
      <c r="A1491" t="s">
        <v>2396</v>
      </c>
      <c r="B1491" t="s">
        <v>44</v>
      </c>
      <c r="C1491" t="s">
        <v>1410</v>
      </c>
      <c r="D1491" t="s">
        <v>268</v>
      </c>
      <c r="E1491" t="s">
        <v>278</v>
      </c>
      <c r="F1491" s="21">
        <v>29326</v>
      </c>
      <c r="G1491" t="s">
        <v>2392</v>
      </c>
      <c r="H1491" t="s">
        <v>12</v>
      </c>
      <c r="I1491" t="str">
        <f t="shared" si="23"/>
        <v>Oliver Metz</v>
      </c>
    </row>
    <row r="1492" spans="1:9" x14ac:dyDescent="0.2">
      <c r="A1492" t="s">
        <v>2397</v>
      </c>
      <c r="B1492" t="s">
        <v>1740</v>
      </c>
      <c r="C1492" t="s">
        <v>120</v>
      </c>
      <c r="D1492" t="s">
        <v>268</v>
      </c>
      <c r="E1492" t="s">
        <v>278</v>
      </c>
      <c r="F1492" s="21">
        <v>30719</v>
      </c>
      <c r="G1492" t="s">
        <v>2392</v>
      </c>
      <c r="H1492" t="s">
        <v>12</v>
      </c>
      <c r="I1492" t="str">
        <f t="shared" si="23"/>
        <v>Maximilian Ries</v>
      </c>
    </row>
    <row r="1493" spans="1:9" x14ac:dyDescent="0.2">
      <c r="A1493" t="s">
        <v>2398</v>
      </c>
      <c r="B1493" t="s">
        <v>2399</v>
      </c>
      <c r="C1493" t="s">
        <v>184</v>
      </c>
      <c r="D1493" t="s">
        <v>268</v>
      </c>
      <c r="E1493" t="s">
        <v>278</v>
      </c>
      <c r="F1493" s="21">
        <v>30181</v>
      </c>
      <c r="G1493" t="s">
        <v>2392</v>
      </c>
      <c r="H1493" t="s">
        <v>12</v>
      </c>
      <c r="I1493" t="str">
        <f t="shared" si="23"/>
        <v>Alexander Seel</v>
      </c>
    </row>
    <row r="1494" spans="1:9" x14ac:dyDescent="0.2">
      <c r="A1494" t="s">
        <v>2400</v>
      </c>
      <c r="B1494" t="s">
        <v>2401</v>
      </c>
      <c r="C1494" t="s">
        <v>2402</v>
      </c>
      <c r="D1494" t="s">
        <v>704</v>
      </c>
      <c r="E1494" t="s">
        <v>278</v>
      </c>
      <c r="F1494" s="21">
        <v>27407</v>
      </c>
      <c r="G1494" t="s">
        <v>2392</v>
      </c>
      <c r="H1494" t="s">
        <v>12</v>
      </c>
      <c r="I1494" t="str">
        <f t="shared" si="23"/>
        <v>Ivan Solihin</v>
      </c>
    </row>
    <row r="1495" spans="1:9" x14ac:dyDescent="0.2">
      <c r="A1495" t="s">
        <v>2403</v>
      </c>
      <c r="B1495" t="s">
        <v>757</v>
      </c>
      <c r="C1495" t="s">
        <v>102</v>
      </c>
      <c r="D1495" t="s">
        <v>268</v>
      </c>
      <c r="E1495" t="s">
        <v>278</v>
      </c>
      <c r="F1495" s="21">
        <v>24407</v>
      </c>
      <c r="G1495" t="s">
        <v>2392</v>
      </c>
      <c r="H1495" t="s">
        <v>12</v>
      </c>
      <c r="I1495" t="str">
        <f t="shared" si="23"/>
        <v>Markus Koch</v>
      </c>
    </row>
    <row r="1496" spans="1:9" x14ac:dyDescent="0.2">
      <c r="A1496" t="s">
        <v>2807</v>
      </c>
      <c r="B1496" t="s">
        <v>2808</v>
      </c>
      <c r="C1496" t="s">
        <v>1046</v>
      </c>
      <c r="D1496" t="s">
        <v>268</v>
      </c>
      <c r="E1496" t="s">
        <v>269</v>
      </c>
      <c r="F1496" s="21">
        <v>26147</v>
      </c>
      <c r="G1496" t="s">
        <v>2392</v>
      </c>
      <c r="H1496" t="s">
        <v>12</v>
      </c>
      <c r="I1496" t="str">
        <f t="shared" si="23"/>
        <v>Bianca Hellriegel</v>
      </c>
    </row>
    <row r="1497" spans="1:9" x14ac:dyDescent="0.2">
      <c r="A1497" t="s">
        <v>2809</v>
      </c>
      <c r="B1497" t="s">
        <v>579</v>
      </c>
      <c r="C1497" t="s">
        <v>2810</v>
      </c>
      <c r="D1497" t="s">
        <v>268</v>
      </c>
      <c r="E1497" t="s">
        <v>278</v>
      </c>
      <c r="F1497" s="21">
        <v>25689</v>
      </c>
      <c r="G1497" t="s">
        <v>2392</v>
      </c>
      <c r="H1497" t="s">
        <v>12</v>
      </c>
      <c r="I1497" t="str">
        <f t="shared" si="23"/>
        <v>Xaver Günther</v>
      </c>
    </row>
    <row r="1498" spans="1:9" x14ac:dyDescent="0.2">
      <c r="A1498" t="s">
        <v>2404</v>
      </c>
      <c r="B1498" t="s">
        <v>2405</v>
      </c>
      <c r="C1498" t="s">
        <v>1892</v>
      </c>
      <c r="D1498" t="s">
        <v>268</v>
      </c>
      <c r="E1498" t="s">
        <v>269</v>
      </c>
      <c r="F1498" s="21">
        <v>29052</v>
      </c>
      <c r="G1498" t="s">
        <v>2392</v>
      </c>
      <c r="H1498" t="s">
        <v>12</v>
      </c>
      <c r="I1498" t="str">
        <f t="shared" si="23"/>
        <v>Christina Krause</v>
      </c>
    </row>
    <row r="1499" spans="1:9" x14ac:dyDescent="0.2">
      <c r="A1499" t="s">
        <v>2406</v>
      </c>
      <c r="B1499" t="s">
        <v>2407</v>
      </c>
      <c r="C1499" t="s">
        <v>2408</v>
      </c>
      <c r="D1499" t="s">
        <v>268</v>
      </c>
      <c r="E1499" t="s">
        <v>278</v>
      </c>
      <c r="F1499" s="21">
        <v>18909</v>
      </c>
      <c r="G1499" t="s">
        <v>2392</v>
      </c>
      <c r="H1499" t="s">
        <v>12</v>
      </c>
      <c r="I1499" t="str">
        <f t="shared" si="23"/>
        <v>Albert Dech</v>
      </c>
    </row>
    <row r="1500" spans="1:9" x14ac:dyDescent="0.2">
      <c r="A1500" t="s">
        <v>2409</v>
      </c>
      <c r="B1500" t="s">
        <v>45</v>
      </c>
      <c r="C1500" t="s">
        <v>64</v>
      </c>
      <c r="D1500" t="s">
        <v>268</v>
      </c>
      <c r="E1500" t="s">
        <v>269</v>
      </c>
      <c r="F1500" s="21">
        <v>37627</v>
      </c>
      <c r="G1500" t="s">
        <v>2392</v>
      </c>
      <c r="H1500" t="s">
        <v>12</v>
      </c>
      <c r="I1500" t="str">
        <f t="shared" si="23"/>
        <v>Miriam Kubik</v>
      </c>
    </row>
    <row r="1501" spans="1:9" x14ac:dyDescent="0.2">
      <c r="A1501" t="s">
        <v>2410</v>
      </c>
      <c r="B1501" t="s">
        <v>161</v>
      </c>
      <c r="C1501" t="s">
        <v>160</v>
      </c>
      <c r="D1501" t="s">
        <v>268</v>
      </c>
      <c r="E1501" t="s">
        <v>269</v>
      </c>
      <c r="F1501" s="21">
        <v>35177</v>
      </c>
      <c r="G1501" t="s">
        <v>2392</v>
      </c>
      <c r="H1501" t="s">
        <v>12</v>
      </c>
      <c r="I1501" t="str">
        <f t="shared" si="23"/>
        <v>Saskia Scheiber</v>
      </c>
    </row>
    <row r="1502" spans="1:9" x14ac:dyDescent="0.2">
      <c r="A1502" t="s">
        <v>2776</v>
      </c>
      <c r="B1502" t="s">
        <v>2414</v>
      </c>
      <c r="C1502" t="s">
        <v>1460</v>
      </c>
      <c r="D1502" t="s">
        <v>268</v>
      </c>
      <c r="E1502" t="s">
        <v>278</v>
      </c>
      <c r="F1502" s="21">
        <v>33582</v>
      </c>
      <c r="G1502" t="s">
        <v>2392</v>
      </c>
      <c r="H1502" t="s">
        <v>12</v>
      </c>
      <c r="I1502" t="str">
        <f t="shared" si="23"/>
        <v>Kai Leisge</v>
      </c>
    </row>
    <row r="1503" spans="1:9" x14ac:dyDescent="0.2">
      <c r="A1503" t="s">
        <v>2777</v>
      </c>
      <c r="B1503" t="s">
        <v>2778</v>
      </c>
      <c r="C1503" t="s">
        <v>595</v>
      </c>
      <c r="D1503" t="s">
        <v>268</v>
      </c>
      <c r="E1503" t="s">
        <v>269</v>
      </c>
      <c r="F1503" s="21">
        <v>32529</v>
      </c>
      <c r="G1503" t="s">
        <v>2392</v>
      </c>
      <c r="H1503" t="s">
        <v>12</v>
      </c>
      <c r="I1503" t="str">
        <f t="shared" si="23"/>
        <v>Sonja Schulze</v>
      </c>
    </row>
    <row r="1504" spans="1:9" x14ac:dyDescent="0.2">
      <c r="A1504" t="s">
        <v>2411</v>
      </c>
      <c r="B1504" t="s">
        <v>2412</v>
      </c>
      <c r="C1504" t="s">
        <v>2413</v>
      </c>
      <c r="D1504" t="s">
        <v>268</v>
      </c>
      <c r="E1504" t="s">
        <v>269</v>
      </c>
      <c r="F1504" s="21">
        <v>32861</v>
      </c>
      <c r="G1504" t="s">
        <v>2392</v>
      </c>
      <c r="H1504" t="s">
        <v>12</v>
      </c>
      <c r="I1504" t="str">
        <f t="shared" si="23"/>
        <v>Sara Brunn</v>
      </c>
    </row>
    <row r="1505" spans="1:9" x14ac:dyDescent="0.2">
      <c r="A1505" t="s">
        <v>2415</v>
      </c>
      <c r="B1505" t="s">
        <v>34</v>
      </c>
      <c r="C1505" t="s">
        <v>51</v>
      </c>
      <c r="D1505" t="s">
        <v>268</v>
      </c>
      <c r="E1505" t="s">
        <v>269</v>
      </c>
      <c r="F1505" s="21">
        <v>37968</v>
      </c>
      <c r="G1505" t="s">
        <v>2392</v>
      </c>
      <c r="H1505" t="s">
        <v>12</v>
      </c>
      <c r="I1505" t="str">
        <f t="shared" si="23"/>
        <v>Jasmin Stumptner</v>
      </c>
    </row>
    <row r="1506" spans="1:9" x14ac:dyDescent="0.2">
      <c r="A1506" t="s">
        <v>2416</v>
      </c>
      <c r="B1506" t="s">
        <v>2417</v>
      </c>
      <c r="C1506" t="s">
        <v>198</v>
      </c>
      <c r="D1506" t="s">
        <v>268</v>
      </c>
      <c r="E1506" t="s">
        <v>278</v>
      </c>
      <c r="F1506" s="21">
        <v>24896</v>
      </c>
      <c r="G1506" t="s">
        <v>2392</v>
      </c>
      <c r="H1506" t="s">
        <v>12</v>
      </c>
      <c r="I1506" t="str">
        <f t="shared" si="23"/>
        <v>Mario Escherle</v>
      </c>
    </row>
    <row r="1507" spans="1:9" x14ac:dyDescent="0.2">
      <c r="A1507" t="s">
        <v>2418</v>
      </c>
      <c r="B1507" t="s">
        <v>2419</v>
      </c>
      <c r="C1507" t="s">
        <v>2160</v>
      </c>
      <c r="D1507" t="s">
        <v>268</v>
      </c>
      <c r="E1507" t="s">
        <v>278</v>
      </c>
      <c r="F1507" s="21">
        <v>30686</v>
      </c>
      <c r="G1507" t="s">
        <v>2392</v>
      </c>
      <c r="H1507" t="s">
        <v>12</v>
      </c>
      <c r="I1507" t="str">
        <f t="shared" si="23"/>
        <v>Roland Brenneke</v>
      </c>
    </row>
    <row r="1508" spans="1:9" x14ac:dyDescent="0.2">
      <c r="A1508" t="s">
        <v>2420</v>
      </c>
      <c r="B1508" t="s">
        <v>2421</v>
      </c>
      <c r="C1508" t="s">
        <v>95</v>
      </c>
      <c r="D1508" t="s">
        <v>268</v>
      </c>
      <c r="E1508" t="s">
        <v>278</v>
      </c>
      <c r="F1508" s="21">
        <v>36675</v>
      </c>
      <c r="G1508" t="s">
        <v>2392</v>
      </c>
      <c r="H1508" t="s">
        <v>12</v>
      </c>
      <c r="I1508" t="str">
        <f t="shared" si="23"/>
        <v>Lars Bausch</v>
      </c>
    </row>
    <row r="1509" spans="1:9" x14ac:dyDescent="0.2">
      <c r="A1509" t="s">
        <v>2422</v>
      </c>
      <c r="B1509" t="s">
        <v>2423</v>
      </c>
      <c r="C1509" t="s">
        <v>2424</v>
      </c>
      <c r="D1509" t="s">
        <v>268</v>
      </c>
      <c r="E1509" t="s">
        <v>278</v>
      </c>
      <c r="F1509" s="21">
        <v>38749</v>
      </c>
      <c r="G1509" t="s">
        <v>2392</v>
      </c>
      <c r="H1509" t="s">
        <v>12</v>
      </c>
      <c r="I1509" t="str">
        <f t="shared" si="23"/>
        <v>Juca Naumann</v>
      </c>
    </row>
    <row r="1510" spans="1:9" x14ac:dyDescent="0.2">
      <c r="A1510" t="s">
        <v>2425</v>
      </c>
      <c r="B1510" t="s">
        <v>1010</v>
      </c>
      <c r="C1510" t="s">
        <v>215</v>
      </c>
      <c r="D1510" t="s">
        <v>268</v>
      </c>
      <c r="E1510" t="s">
        <v>278</v>
      </c>
      <c r="F1510" s="21">
        <v>38076</v>
      </c>
      <c r="G1510" t="s">
        <v>2392</v>
      </c>
      <c r="H1510" t="s">
        <v>12</v>
      </c>
      <c r="I1510" t="str">
        <f t="shared" si="23"/>
        <v>David Schäfer</v>
      </c>
    </row>
    <row r="1511" spans="1:9" x14ac:dyDescent="0.2">
      <c r="A1511" t="s">
        <v>2426</v>
      </c>
      <c r="B1511" t="s">
        <v>872</v>
      </c>
      <c r="C1511" t="s">
        <v>170</v>
      </c>
      <c r="D1511" t="s">
        <v>268</v>
      </c>
      <c r="E1511" t="s">
        <v>269</v>
      </c>
      <c r="F1511" s="21">
        <v>36213</v>
      </c>
      <c r="G1511" t="s">
        <v>2392</v>
      </c>
      <c r="H1511" t="s">
        <v>12</v>
      </c>
      <c r="I1511" t="str">
        <f t="shared" si="23"/>
        <v>Katharina Schmitz</v>
      </c>
    </row>
    <row r="1512" spans="1:9" x14ac:dyDescent="0.2">
      <c r="A1512" t="s">
        <v>2427</v>
      </c>
      <c r="B1512" t="s">
        <v>2428</v>
      </c>
      <c r="C1512" t="s">
        <v>711</v>
      </c>
      <c r="D1512" t="s">
        <v>268</v>
      </c>
      <c r="E1512" t="s">
        <v>278</v>
      </c>
      <c r="F1512" s="21">
        <v>29712</v>
      </c>
      <c r="G1512" t="s">
        <v>2392</v>
      </c>
      <c r="H1512" t="s">
        <v>12</v>
      </c>
      <c r="I1512" t="str">
        <f t="shared" si="23"/>
        <v>Florian Höpel</v>
      </c>
    </row>
    <row r="1513" spans="1:9" x14ac:dyDescent="0.2">
      <c r="A1513" t="s">
        <v>2429</v>
      </c>
      <c r="B1513" t="s">
        <v>44</v>
      </c>
      <c r="C1513" t="s">
        <v>2430</v>
      </c>
      <c r="D1513" t="s">
        <v>268</v>
      </c>
      <c r="E1513" t="s">
        <v>269</v>
      </c>
      <c r="F1513" s="21">
        <v>32181</v>
      </c>
      <c r="G1513" t="s">
        <v>2392</v>
      </c>
      <c r="H1513" t="s">
        <v>12</v>
      </c>
      <c r="I1513" t="str">
        <f t="shared" si="23"/>
        <v>Marie Kathrin Metz</v>
      </c>
    </row>
    <row r="1514" spans="1:9" x14ac:dyDescent="0.2">
      <c r="A1514" t="s">
        <v>2431</v>
      </c>
      <c r="B1514" t="s">
        <v>159</v>
      </c>
      <c r="C1514" t="s">
        <v>158</v>
      </c>
      <c r="D1514" t="s">
        <v>268</v>
      </c>
      <c r="E1514" t="s">
        <v>269</v>
      </c>
      <c r="F1514" s="21">
        <v>36412</v>
      </c>
      <c r="G1514" t="s">
        <v>2392</v>
      </c>
      <c r="H1514" t="s">
        <v>12</v>
      </c>
      <c r="I1514" t="str">
        <f t="shared" si="23"/>
        <v>Klara Wahl</v>
      </c>
    </row>
    <row r="1515" spans="1:9" x14ac:dyDescent="0.2">
      <c r="A1515" t="s">
        <v>2432</v>
      </c>
      <c r="B1515" t="s">
        <v>216</v>
      </c>
      <c r="C1515" t="s">
        <v>215</v>
      </c>
      <c r="D1515" t="s">
        <v>268</v>
      </c>
      <c r="E1515" t="s">
        <v>278</v>
      </c>
      <c r="F1515" s="21">
        <v>35070</v>
      </c>
      <c r="G1515" t="s">
        <v>2392</v>
      </c>
      <c r="H1515" t="s">
        <v>12</v>
      </c>
      <c r="I1515" t="str">
        <f t="shared" si="23"/>
        <v>David Mogalle</v>
      </c>
    </row>
    <row r="1516" spans="1:9" x14ac:dyDescent="0.2">
      <c r="A1516" t="s">
        <v>2811</v>
      </c>
      <c r="B1516" t="s">
        <v>2812</v>
      </c>
      <c r="C1516" t="s">
        <v>2813</v>
      </c>
      <c r="D1516" t="s">
        <v>268</v>
      </c>
      <c r="E1516" t="s">
        <v>269</v>
      </c>
      <c r="F1516" s="21">
        <v>36687</v>
      </c>
      <c r="G1516" t="s">
        <v>2392</v>
      </c>
      <c r="H1516" t="s">
        <v>12</v>
      </c>
      <c r="I1516" t="str">
        <f t="shared" si="23"/>
        <v>Vivienne Höfli</v>
      </c>
    </row>
    <row r="1517" spans="1:9" x14ac:dyDescent="0.2">
      <c r="A1517" t="s">
        <v>2433</v>
      </c>
      <c r="B1517" t="s">
        <v>2434</v>
      </c>
      <c r="C1517" t="s">
        <v>2435</v>
      </c>
      <c r="D1517" t="s">
        <v>574</v>
      </c>
      <c r="E1517" t="s">
        <v>278</v>
      </c>
      <c r="F1517" s="21">
        <v>21462</v>
      </c>
      <c r="G1517" t="s">
        <v>2392</v>
      </c>
      <c r="H1517" t="s">
        <v>12</v>
      </c>
      <c r="I1517" t="str">
        <f t="shared" si="23"/>
        <v>Greg Wesson</v>
      </c>
    </row>
    <row r="1518" spans="1:9" x14ac:dyDescent="0.2">
      <c r="A1518" t="s">
        <v>2436</v>
      </c>
      <c r="B1518" t="s">
        <v>34</v>
      </c>
      <c r="C1518" t="s">
        <v>2437</v>
      </c>
      <c r="D1518" t="s">
        <v>268</v>
      </c>
      <c r="E1518" t="s">
        <v>278</v>
      </c>
      <c r="F1518" s="21">
        <v>39625</v>
      </c>
      <c r="G1518" t="s">
        <v>2392</v>
      </c>
      <c r="H1518" t="s">
        <v>12</v>
      </c>
      <c r="I1518" t="str">
        <f t="shared" si="23"/>
        <v>Jannik Stefan Stumptner</v>
      </c>
    </row>
    <row r="1519" spans="1:9" x14ac:dyDescent="0.2">
      <c r="A1519" t="s">
        <v>2438</v>
      </c>
      <c r="B1519" t="s">
        <v>2439</v>
      </c>
      <c r="C1519" t="s">
        <v>1940</v>
      </c>
      <c r="D1519" t="s">
        <v>268</v>
      </c>
      <c r="E1519" t="s">
        <v>269</v>
      </c>
      <c r="F1519" s="21">
        <v>38122</v>
      </c>
      <c r="G1519" t="s">
        <v>2392</v>
      </c>
      <c r="H1519" t="s">
        <v>12</v>
      </c>
      <c r="I1519" t="str">
        <f t="shared" si="23"/>
        <v>Maja Ruppert</v>
      </c>
    </row>
    <row r="1520" spans="1:9" x14ac:dyDescent="0.2">
      <c r="A1520" t="s">
        <v>2440</v>
      </c>
      <c r="B1520" t="s">
        <v>242</v>
      </c>
      <c r="C1520" t="s">
        <v>243</v>
      </c>
      <c r="D1520" t="s">
        <v>268</v>
      </c>
      <c r="E1520" t="s">
        <v>269</v>
      </c>
      <c r="F1520" s="21">
        <v>35924</v>
      </c>
      <c r="G1520" t="s">
        <v>2392</v>
      </c>
      <c r="H1520" t="s">
        <v>12</v>
      </c>
      <c r="I1520" t="str">
        <f t="shared" si="23"/>
        <v>Michelle Usslar</v>
      </c>
    </row>
    <row r="1521" spans="1:9" x14ac:dyDescent="0.2">
      <c r="A1521" t="s">
        <v>2441</v>
      </c>
      <c r="B1521" t="s">
        <v>356</v>
      </c>
      <c r="C1521" t="s">
        <v>2442</v>
      </c>
      <c r="D1521" t="s">
        <v>358</v>
      </c>
      <c r="E1521" t="s">
        <v>278</v>
      </c>
      <c r="F1521" s="21">
        <v>30843</v>
      </c>
      <c r="G1521" t="s">
        <v>2392</v>
      </c>
      <c r="H1521" t="s">
        <v>12</v>
      </c>
      <c r="I1521" t="str">
        <f t="shared" si="23"/>
        <v>Lei Shen</v>
      </c>
    </row>
    <row r="1522" spans="1:9" x14ac:dyDescent="0.2">
      <c r="A1522" t="s">
        <v>2443</v>
      </c>
      <c r="B1522" t="s">
        <v>2444</v>
      </c>
      <c r="C1522" t="s">
        <v>1793</v>
      </c>
      <c r="D1522" t="s">
        <v>268</v>
      </c>
      <c r="E1522" t="s">
        <v>269</v>
      </c>
      <c r="F1522" s="21">
        <v>26539</v>
      </c>
      <c r="G1522" t="s">
        <v>2392</v>
      </c>
      <c r="H1522" t="s">
        <v>12</v>
      </c>
      <c r="I1522" t="str">
        <f t="shared" si="23"/>
        <v>Simone Thürauf</v>
      </c>
    </row>
    <row r="1523" spans="1:9" x14ac:dyDescent="0.2">
      <c r="A1523" t="s">
        <v>2445</v>
      </c>
      <c r="B1523" t="s">
        <v>1431</v>
      </c>
      <c r="C1523" t="s">
        <v>108</v>
      </c>
      <c r="D1523" t="s">
        <v>268</v>
      </c>
      <c r="E1523" t="s">
        <v>278</v>
      </c>
      <c r="F1523" s="21">
        <v>26920</v>
      </c>
      <c r="G1523" t="s">
        <v>2392</v>
      </c>
      <c r="H1523" t="s">
        <v>12</v>
      </c>
      <c r="I1523" t="str">
        <f t="shared" si="23"/>
        <v>Sebastian Wagner</v>
      </c>
    </row>
    <row r="1524" spans="1:9" x14ac:dyDescent="0.2">
      <c r="A1524" t="s">
        <v>2446</v>
      </c>
      <c r="B1524" t="s">
        <v>2447</v>
      </c>
      <c r="C1524" t="s">
        <v>2448</v>
      </c>
      <c r="D1524" t="s">
        <v>268</v>
      </c>
      <c r="E1524" t="s">
        <v>269</v>
      </c>
      <c r="F1524" s="21">
        <v>34936</v>
      </c>
      <c r="G1524" t="s">
        <v>2392</v>
      </c>
      <c r="H1524" t="s">
        <v>12</v>
      </c>
      <c r="I1524" t="str">
        <f t="shared" si="23"/>
        <v>Laura-Marie Weil</v>
      </c>
    </row>
    <row r="1525" spans="1:9" x14ac:dyDescent="0.2">
      <c r="A1525" t="s">
        <v>2449</v>
      </c>
      <c r="B1525" t="s">
        <v>2423</v>
      </c>
      <c r="C1525" t="s">
        <v>2450</v>
      </c>
      <c r="D1525" t="s">
        <v>268</v>
      </c>
      <c r="E1525" t="s">
        <v>278</v>
      </c>
      <c r="F1525" s="21">
        <v>38749</v>
      </c>
      <c r="G1525" t="s">
        <v>2392</v>
      </c>
      <c r="H1525" t="s">
        <v>12</v>
      </c>
      <c r="I1525" t="str">
        <f t="shared" si="23"/>
        <v>Jona Gabriel Naumann</v>
      </c>
    </row>
    <row r="1526" spans="1:9" x14ac:dyDescent="0.2">
      <c r="A1526" t="s">
        <v>2451</v>
      </c>
      <c r="B1526" t="s">
        <v>2452</v>
      </c>
      <c r="C1526" t="s">
        <v>2453</v>
      </c>
      <c r="D1526" t="s">
        <v>268</v>
      </c>
      <c r="E1526" t="s">
        <v>278</v>
      </c>
      <c r="F1526" s="21">
        <v>25253</v>
      </c>
      <c r="G1526" t="s">
        <v>2392</v>
      </c>
      <c r="H1526" t="s">
        <v>12</v>
      </c>
      <c r="I1526" t="str">
        <f t="shared" si="23"/>
        <v>Laurent Fleygnac</v>
      </c>
    </row>
    <row r="1527" spans="1:9" x14ac:dyDescent="0.2">
      <c r="A1527" t="s">
        <v>2454</v>
      </c>
      <c r="B1527" t="s">
        <v>2455</v>
      </c>
      <c r="C1527" t="s">
        <v>2958</v>
      </c>
      <c r="D1527" t="s">
        <v>268</v>
      </c>
      <c r="E1527" t="s">
        <v>269</v>
      </c>
      <c r="F1527" s="21">
        <v>39140</v>
      </c>
      <c r="G1527" t="s">
        <v>2392</v>
      </c>
      <c r="H1527" t="s">
        <v>12</v>
      </c>
      <c r="I1527" t="str">
        <f t="shared" si="23"/>
        <v>Yasmin Sakalla</v>
      </c>
    </row>
    <row r="1528" spans="1:9" x14ac:dyDescent="0.2">
      <c r="A1528" t="s">
        <v>2814</v>
      </c>
      <c r="B1528" t="s">
        <v>2815</v>
      </c>
      <c r="C1528" t="s">
        <v>1413</v>
      </c>
      <c r="D1528" t="s">
        <v>268</v>
      </c>
      <c r="E1528" t="s">
        <v>269</v>
      </c>
      <c r="F1528" s="21">
        <v>39725</v>
      </c>
      <c r="G1528" t="s">
        <v>2392</v>
      </c>
      <c r="H1528" t="s">
        <v>12</v>
      </c>
      <c r="I1528" t="str">
        <f t="shared" si="23"/>
        <v>Jule Vollmar</v>
      </c>
    </row>
    <row r="1529" spans="1:9" x14ac:dyDescent="0.2">
      <c r="A1529" t="s">
        <v>2456</v>
      </c>
      <c r="B1529" t="s">
        <v>2457</v>
      </c>
      <c r="C1529" t="s">
        <v>685</v>
      </c>
      <c r="D1529" t="s">
        <v>268</v>
      </c>
      <c r="E1529" t="s">
        <v>269</v>
      </c>
      <c r="F1529" s="21">
        <v>34853</v>
      </c>
      <c r="G1529" t="s">
        <v>2392</v>
      </c>
      <c r="H1529" t="s">
        <v>12</v>
      </c>
      <c r="I1529" t="str">
        <f t="shared" si="23"/>
        <v>Britta Oppenheimer</v>
      </c>
    </row>
    <row r="1530" spans="1:9" x14ac:dyDescent="0.2">
      <c r="A1530" t="s">
        <v>2458</v>
      </c>
      <c r="B1530" t="s">
        <v>221</v>
      </c>
      <c r="C1530" t="s">
        <v>220</v>
      </c>
      <c r="D1530" t="s">
        <v>268</v>
      </c>
      <c r="E1530" t="s">
        <v>278</v>
      </c>
      <c r="F1530" s="21">
        <v>34037</v>
      </c>
      <c r="G1530" t="s">
        <v>2392</v>
      </c>
      <c r="H1530" t="s">
        <v>12</v>
      </c>
      <c r="I1530" t="str">
        <f t="shared" si="23"/>
        <v>Holger Berthold</v>
      </c>
    </row>
    <row r="1531" spans="1:9" x14ac:dyDescent="0.2">
      <c r="A1531" t="s">
        <v>2817</v>
      </c>
      <c r="B1531" t="s">
        <v>2818</v>
      </c>
      <c r="C1531" t="s">
        <v>684</v>
      </c>
      <c r="D1531" t="s">
        <v>268</v>
      </c>
      <c r="E1531" t="s">
        <v>278</v>
      </c>
      <c r="F1531" s="21">
        <v>40101</v>
      </c>
      <c r="G1531" t="s">
        <v>2392</v>
      </c>
      <c r="H1531" t="s">
        <v>12</v>
      </c>
      <c r="I1531" t="str">
        <f t="shared" si="23"/>
        <v>Johannes Knieriemen</v>
      </c>
    </row>
    <row r="1532" spans="1:9" x14ac:dyDescent="0.2">
      <c r="A1532" t="s">
        <v>2459</v>
      </c>
      <c r="B1532" t="s">
        <v>2460</v>
      </c>
      <c r="C1532" t="s">
        <v>2461</v>
      </c>
      <c r="D1532" t="s">
        <v>639</v>
      </c>
      <c r="E1532" t="s">
        <v>278</v>
      </c>
      <c r="F1532" s="21">
        <v>31048</v>
      </c>
      <c r="G1532" t="s">
        <v>2392</v>
      </c>
      <c r="H1532" t="s">
        <v>12</v>
      </c>
      <c r="I1532" t="str">
        <f t="shared" si="23"/>
        <v>Taher Bashar</v>
      </c>
    </row>
    <row r="1533" spans="1:9" x14ac:dyDescent="0.2">
      <c r="A1533" t="s">
        <v>2462</v>
      </c>
      <c r="B1533" t="s">
        <v>2463</v>
      </c>
      <c r="C1533" t="s">
        <v>2464</v>
      </c>
      <c r="D1533" t="s">
        <v>358</v>
      </c>
      <c r="E1533" t="s">
        <v>269</v>
      </c>
      <c r="F1533" s="21">
        <v>34343</v>
      </c>
      <c r="G1533" t="s">
        <v>2392</v>
      </c>
      <c r="H1533" t="s">
        <v>12</v>
      </c>
      <c r="I1533" t="str">
        <f t="shared" si="23"/>
        <v>Yu-Weh Shih</v>
      </c>
    </row>
    <row r="1534" spans="1:9" x14ac:dyDescent="0.2">
      <c r="A1534" t="s">
        <v>2466</v>
      </c>
      <c r="B1534" t="s">
        <v>2467</v>
      </c>
      <c r="C1534" t="s">
        <v>709</v>
      </c>
      <c r="D1534" t="s">
        <v>268</v>
      </c>
      <c r="E1534" t="s">
        <v>278</v>
      </c>
      <c r="F1534" s="21">
        <v>30370</v>
      </c>
      <c r="G1534" t="s">
        <v>2392</v>
      </c>
      <c r="H1534" t="s">
        <v>12</v>
      </c>
      <c r="I1534" t="str">
        <f t="shared" si="23"/>
        <v>Benjamin Menges</v>
      </c>
    </row>
    <row r="1535" spans="1:9" x14ac:dyDescent="0.2">
      <c r="A1535" t="s">
        <v>2468</v>
      </c>
      <c r="B1535" t="s">
        <v>1547</v>
      </c>
      <c r="C1535" t="s">
        <v>3159</v>
      </c>
      <c r="D1535" t="s">
        <v>407</v>
      </c>
      <c r="E1535" t="s">
        <v>278</v>
      </c>
      <c r="F1535" s="21">
        <v>37374</v>
      </c>
      <c r="G1535" t="s">
        <v>2392</v>
      </c>
      <c r="H1535" t="s">
        <v>12</v>
      </c>
      <c r="I1535" t="str">
        <f t="shared" si="23"/>
        <v>Radish Ahmed</v>
      </c>
    </row>
    <row r="1536" spans="1:9" x14ac:dyDescent="0.2">
      <c r="A1536" t="s">
        <v>2469</v>
      </c>
      <c r="B1536" t="s">
        <v>2471</v>
      </c>
      <c r="C1536" t="s">
        <v>2470</v>
      </c>
      <c r="D1536" t="s">
        <v>407</v>
      </c>
      <c r="E1536" t="s">
        <v>278</v>
      </c>
      <c r="F1536" s="21">
        <v>37152</v>
      </c>
      <c r="G1536" t="s">
        <v>2392</v>
      </c>
      <c r="H1536" t="s">
        <v>12</v>
      </c>
      <c r="I1536" t="str">
        <f t="shared" si="23"/>
        <v>Moaz Ahmad</v>
      </c>
    </row>
    <row r="1537" spans="1:9" x14ac:dyDescent="0.2">
      <c r="A1537" t="s">
        <v>2957</v>
      </c>
      <c r="B1537" t="s">
        <v>2956</v>
      </c>
      <c r="C1537" t="s">
        <v>189</v>
      </c>
      <c r="D1537" t="s">
        <v>268</v>
      </c>
      <c r="E1537" t="s">
        <v>278</v>
      </c>
      <c r="F1537" s="21">
        <v>38911</v>
      </c>
      <c r="G1537" t="s">
        <v>2392</v>
      </c>
      <c r="H1537" t="s">
        <v>12</v>
      </c>
      <c r="I1537" t="str">
        <f t="shared" si="23"/>
        <v>Marc Rehberg</v>
      </c>
    </row>
    <row r="1538" spans="1:9" x14ac:dyDescent="0.2">
      <c r="A1538" t="s">
        <v>2955</v>
      </c>
      <c r="B1538" t="s">
        <v>2954</v>
      </c>
      <c r="C1538" t="s">
        <v>1052</v>
      </c>
      <c r="D1538" t="s">
        <v>268</v>
      </c>
      <c r="E1538" t="s">
        <v>269</v>
      </c>
      <c r="F1538" s="21">
        <v>39712</v>
      </c>
      <c r="G1538" t="s">
        <v>2392</v>
      </c>
      <c r="H1538" t="s">
        <v>12</v>
      </c>
      <c r="I1538" t="str">
        <f t="shared" ref="I1538:I1601" si="24">CONCATENATE(C1538," ",B1538)</f>
        <v>Lara Jaubert</v>
      </c>
    </row>
    <row r="1539" spans="1:9" x14ac:dyDescent="0.2">
      <c r="A1539" t="s">
        <v>2953</v>
      </c>
      <c r="B1539" t="s">
        <v>2703</v>
      </c>
      <c r="C1539" t="s">
        <v>2952</v>
      </c>
      <c r="D1539" t="s">
        <v>268</v>
      </c>
      <c r="E1539" t="s">
        <v>269</v>
      </c>
      <c r="F1539" s="21">
        <v>39879</v>
      </c>
      <c r="G1539" t="s">
        <v>2392</v>
      </c>
      <c r="H1539" t="s">
        <v>12</v>
      </c>
      <c r="I1539" t="str">
        <f t="shared" si="24"/>
        <v>Fanny Bold</v>
      </c>
    </row>
    <row r="1540" spans="1:9" x14ac:dyDescent="0.2">
      <c r="A1540" t="s">
        <v>2951</v>
      </c>
      <c r="B1540" t="s">
        <v>2455</v>
      </c>
      <c r="C1540" t="s">
        <v>463</v>
      </c>
      <c r="D1540" t="s">
        <v>268</v>
      </c>
      <c r="E1540" t="s">
        <v>269</v>
      </c>
      <c r="F1540" s="21">
        <v>38289</v>
      </c>
      <c r="G1540" t="s">
        <v>2392</v>
      </c>
      <c r="H1540" t="s">
        <v>12</v>
      </c>
      <c r="I1540" t="str">
        <f t="shared" si="24"/>
        <v>Diana Sakalla</v>
      </c>
    </row>
    <row r="1541" spans="1:9" x14ac:dyDescent="0.2">
      <c r="A1541" t="s">
        <v>2950</v>
      </c>
      <c r="B1541" t="s">
        <v>2949</v>
      </c>
      <c r="C1541" t="s">
        <v>810</v>
      </c>
      <c r="D1541" t="s">
        <v>268</v>
      </c>
      <c r="E1541" t="s">
        <v>278</v>
      </c>
      <c r="F1541" s="21">
        <v>40441</v>
      </c>
      <c r="G1541" t="s">
        <v>2392</v>
      </c>
      <c r="H1541" t="s">
        <v>12</v>
      </c>
      <c r="I1541" t="str">
        <f t="shared" si="24"/>
        <v>Leonard Pahn</v>
      </c>
    </row>
    <row r="1542" spans="1:9" x14ac:dyDescent="0.2">
      <c r="A1542" t="s">
        <v>2948</v>
      </c>
      <c r="B1542" t="s">
        <v>2947</v>
      </c>
      <c r="C1542" t="s">
        <v>203</v>
      </c>
      <c r="D1542" t="s">
        <v>268</v>
      </c>
      <c r="E1542" t="s">
        <v>278</v>
      </c>
      <c r="F1542" s="21">
        <v>36804</v>
      </c>
      <c r="G1542" t="s">
        <v>2392</v>
      </c>
      <c r="H1542" t="s">
        <v>12</v>
      </c>
      <c r="I1542" t="str">
        <f t="shared" si="24"/>
        <v>Tim Kohnle</v>
      </c>
    </row>
    <row r="1543" spans="1:9" x14ac:dyDescent="0.2">
      <c r="A1543" t="s">
        <v>2946</v>
      </c>
      <c r="B1543" t="s">
        <v>2945</v>
      </c>
      <c r="C1543" t="s">
        <v>1500</v>
      </c>
      <c r="D1543" t="s">
        <v>268</v>
      </c>
      <c r="E1543" t="s">
        <v>269</v>
      </c>
      <c r="F1543" s="21">
        <v>39160</v>
      </c>
      <c r="G1543" t="s">
        <v>2392</v>
      </c>
      <c r="H1543" t="s">
        <v>12</v>
      </c>
      <c r="I1543" t="str">
        <f t="shared" si="24"/>
        <v>Isabella Lacagnina</v>
      </c>
    </row>
    <row r="1544" spans="1:9" x14ac:dyDescent="0.2">
      <c r="A1544" t="s">
        <v>2473</v>
      </c>
      <c r="B1544" t="s">
        <v>206</v>
      </c>
      <c r="C1544" t="s">
        <v>205</v>
      </c>
      <c r="D1544" t="s">
        <v>364</v>
      </c>
      <c r="E1544" t="s">
        <v>278</v>
      </c>
      <c r="F1544" s="21">
        <v>30565</v>
      </c>
      <c r="G1544" t="s">
        <v>2392</v>
      </c>
      <c r="H1544" t="s">
        <v>12</v>
      </c>
      <c r="I1544" t="str">
        <f t="shared" si="24"/>
        <v>Anoop Bhagyanath</v>
      </c>
    </row>
    <row r="1545" spans="1:9" x14ac:dyDescent="0.2">
      <c r="A1545" t="s">
        <v>2478</v>
      </c>
      <c r="B1545" t="s">
        <v>2479</v>
      </c>
      <c r="C1545" t="s">
        <v>393</v>
      </c>
      <c r="D1545" t="s">
        <v>364</v>
      </c>
      <c r="E1545" t="s">
        <v>278</v>
      </c>
      <c r="F1545" s="21">
        <v>34303</v>
      </c>
      <c r="G1545" t="s">
        <v>2392</v>
      </c>
      <c r="H1545" t="s">
        <v>12</v>
      </c>
      <c r="I1545" t="str">
        <f t="shared" si="24"/>
        <v>Ganesh Sundaram</v>
      </c>
    </row>
    <row r="1546" spans="1:9" x14ac:dyDescent="0.2">
      <c r="A1546" t="s">
        <v>2944</v>
      </c>
      <c r="B1546" t="s">
        <v>552</v>
      </c>
      <c r="C1546" t="s">
        <v>108</v>
      </c>
      <c r="D1546" t="s">
        <v>268</v>
      </c>
      <c r="E1546" t="s">
        <v>278</v>
      </c>
      <c r="F1546" s="21">
        <v>40182</v>
      </c>
      <c r="G1546" t="s">
        <v>2392</v>
      </c>
      <c r="H1546" t="s">
        <v>12</v>
      </c>
      <c r="I1546" t="str">
        <f t="shared" si="24"/>
        <v>Sebastian Lill</v>
      </c>
    </row>
    <row r="1547" spans="1:9" x14ac:dyDescent="0.2">
      <c r="A1547" t="s">
        <v>2943</v>
      </c>
      <c r="B1547" t="s">
        <v>2942</v>
      </c>
      <c r="C1547" t="s">
        <v>49</v>
      </c>
      <c r="D1547" t="s">
        <v>268</v>
      </c>
      <c r="E1547" t="s">
        <v>269</v>
      </c>
      <c r="F1547" s="21">
        <v>39806</v>
      </c>
      <c r="G1547" t="s">
        <v>2392</v>
      </c>
      <c r="H1547" t="s">
        <v>12</v>
      </c>
      <c r="I1547" t="str">
        <f t="shared" si="24"/>
        <v>Ronja Bill</v>
      </c>
    </row>
    <row r="1548" spans="1:9" x14ac:dyDescent="0.2">
      <c r="A1548" t="s">
        <v>2941</v>
      </c>
      <c r="B1548" t="s">
        <v>459</v>
      </c>
      <c r="C1548" t="s">
        <v>2940</v>
      </c>
      <c r="D1548" t="s">
        <v>268</v>
      </c>
      <c r="E1548" t="s">
        <v>269</v>
      </c>
      <c r="F1548" s="21">
        <v>39069</v>
      </c>
      <c r="G1548" t="s">
        <v>2392</v>
      </c>
      <c r="H1548" t="s">
        <v>12</v>
      </c>
      <c r="I1548" t="str">
        <f t="shared" si="24"/>
        <v>Amélie Simon</v>
      </c>
    </row>
    <row r="1549" spans="1:9" x14ac:dyDescent="0.2">
      <c r="A1549" t="s">
        <v>3265</v>
      </c>
      <c r="B1549" t="s">
        <v>3266</v>
      </c>
      <c r="C1549" t="s">
        <v>214</v>
      </c>
      <c r="D1549" t="s">
        <v>268</v>
      </c>
      <c r="E1549" t="s">
        <v>278</v>
      </c>
      <c r="F1549" s="21">
        <v>36291</v>
      </c>
      <c r="G1549" t="s">
        <v>2392</v>
      </c>
      <c r="H1549" t="s">
        <v>12</v>
      </c>
      <c r="I1549" t="str">
        <f t="shared" si="24"/>
        <v>Tobias Dostert</v>
      </c>
    </row>
    <row r="1550" spans="1:9" x14ac:dyDescent="0.2">
      <c r="A1550" t="s">
        <v>2939</v>
      </c>
      <c r="B1550" t="s">
        <v>2937</v>
      </c>
      <c r="C1550" t="s">
        <v>548</v>
      </c>
      <c r="D1550" t="s">
        <v>268</v>
      </c>
      <c r="E1550" t="s">
        <v>269</v>
      </c>
      <c r="F1550" s="21">
        <v>38284</v>
      </c>
      <c r="G1550" t="s">
        <v>2392</v>
      </c>
      <c r="H1550" t="s">
        <v>12</v>
      </c>
      <c r="I1550" t="str">
        <f t="shared" si="24"/>
        <v>Xenia Riexinger</v>
      </c>
    </row>
    <row r="1551" spans="1:9" x14ac:dyDescent="0.2">
      <c r="A1551" t="s">
        <v>2938</v>
      </c>
      <c r="B1551" t="s">
        <v>2937</v>
      </c>
      <c r="C1551" t="s">
        <v>945</v>
      </c>
      <c r="D1551" t="s">
        <v>268</v>
      </c>
      <c r="E1551" t="s">
        <v>278</v>
      </c>
      <c r="F1551" s="21">
        <v>39040</v>
      </c>
      <c r="G1551" t="s">
        <v>2392</v>
      </c>
      <c r="H1551" t="s">
        <v>12</v>
      </c>
      <c r="I1551" t="str">
        <f t="shared" si="24"/>
        <v>Louis Riexinger</v>
      </c>
    </row>
    <row r="1552" spans="1:9" x14ac:dyDescent="0.2">
      <c r="A1552" t="s">
        <v>2859</v>
      </c>
      <c r="B1552" t="s">
        <v>2858</v>
      </c>
      <c r="C1552" t="s">
        <v>2857</v>
      </c>
      <c r="D1552" t="s">
        <v>2237</v>
      </c>
      <c r="E1552" t="s">
        <v>269</v>
      </c>
      <c r="F1552" s="21">
        <v>39165</v>
      </c>
      <c r="G1552" t="s">
        <v>2392</v>
      </c>
      <c r="H1552" t="s">
        <v>12</v>
      </c>
      <c r="I1552" t="str">
        <f t="shared" si="24"/>
        <v>Azhin Babakhani</v>
      </c>
    </row>
    <row r="1553" spans="1:9" x14ac:dyDescent="0.2">
      <c r="A1553" t="s">
        <v>3814</v>
      </c>
      <c r="B1553" t="s">
        <v>3815</v>
      </c>
      <c r="C1553" t="s">
        <v>927</v>
      </c>
      <c r="D1553" t="s">
        <v>268</v>
      </c>
      <c r="E1553" t="s">
        <v>269</v>
      </c>
      <c r="F1553" s="21">
        <v>40088</v>
      </c>
      <c r="G1553" t="s">
        <v>2392</v>
      </c>
      <c r="H1553" t="s">
        <v>12</v>
      </c>
      <c r="I1553" t="str">
        <f t="shared" si="24"/>
        <v>Emma Simbgen</v>
      </c>
    </row>
    <row r="1554" spans="1:9" x14ac:dyDescent="0.2">
      <c r="A1554" t="s">
        <v>3677</v>
      </c>
      <c r="B1554" t="s">
        <v>3678</v>
      </c>
      <c r="C1554" t="s">
        <v>298</v>
      </c>
      <c r="D1554" t="s">
        <v>268</v>
      </c>
      <c r="E1554" t="s">
        <v>269</v>
      </c>
      <c r="F1554" s="21">
        <v>26668</v>
      </c>
      <c r="G1554" t="s">
        <v>2392</v>
      </c>
      <c r="H1554" t="s">
        <v>12</v>
      </c>
      <c r="I1554" t="str">
        <f t="shared" si="24"/>
        <v>Andrea Fasco</v>
      </c>
    </row>
    <row r="1555" spans="1:9" x14ac:dyDescent="0.2">
      <c r="A1555" t="s">
        <v>3748</v>
      </c>
      <c r="B1555" t="s">
        <v>3749</v>
      </c>
      <c r="C1555" t="s">
        <v>3750</v>
      </c>
      <c r="D1555" t="s">
        <v>364</v>
      </c>
      <c r="E1555" t="s">
        <v>278</v>
      </c>
      <c r="F1555" s="21">
        <v>32084</v>
      </c>
      <c r="G1555" t="s">
        <v>2392</v>
      </c>
      <c r="H1555" t="s">
        <v>12</v>
      </c>
      <c r="I1555" t="str">
        <f t="shared" si="24"/>
        <v>Subash Basnet</v>
      </c>
    </row>
    <row r="1556" spans="1:9" x14ac:dyDescent="0.2">
      <c r="A1556" t="s">
        <v>3742</v>
      </c>
      <c r="B1556" t="s">
        <v>3743</v>
      </c>
      <c r="C1556" t="s">
        <v>3744</v>
      </c>
      <c r="D1556" t="s">
        <v>364</v>
      </c>
      <c r="E1556" t="s">
        <v>278</v>
      </c>
      <c r="F1556" s="21">
        <v>36368</v>
      </c>
      <c r="G1556" t="s">
        <v>2392</v>
      </c>
      <c r="H1556" t="s">
        <v>12</v>
      </c>
      <c r="I1556" t="str">
        <f t="shared" si="24"/>
        <v>Dhruv Aditya Mittal</v>
      </c>
    </row>
    <row r="1557" spans="1:9" x14ac:dyDescent="0.2">
      <c r="A1557" t="s">
        <v>3679</v>
      </c>
      <c r="B1557" t="s">
        <v>3680</v>
      </c>
      <c r="C1557" t="s">
        <v>120</v>
      </c>
      <c r="D1557" t="s">
        <v>268</v>
      </c>
      <c r="E1557" t="s">
        <v>278</v>
      </c>
      <c r="F1557" s="21">
        <v>37078</v>
      </c>
      <c r="G1557" t="s">
        <v>2392</v>
      </c>
      <c r="H1557" t="s">
        <v>12</v>
      </c>
      <c r="I1557" t="str">
        <f t="shared" si="24"/>
        <v>Maximilian Sube</v>
      </c>
    </row>
    <row r="1558" spans="1:9" x14ac:dyDescent="0.2">
      <c r="A1558" t="s">
        <v>3681</v>
      </c>
      <c r="B1558" t="s">
        <v>1716</v>
      </c>
      <c r="C1558" t="s">
        <v>118</v>
      </c>
      <c r="D1558" t="s">
        <v>268</v>
      </c>
      <c r="E1558" t="s">
        <v>278</v>
      </c>
      <c r="F1558" s="21">
        <v>37073</v>
      </c>
      <c r="G1558" t="s">
        <v>2392</v>
      </c>
      <c r="H1558" t="s">
        <v>12</v>
      </c>
      <c r="I1558" t="str">
        <f t="shared" si="24"/>
        <v>Daniel Rapp</v>
      </c>
    </row>
    <row r="1559" spans="1:9" x14ac:dyDescent="0.2">
      <c r="A1559" t="s">
        <v>3816</v>
      </c>
      <c r="B1559" t="s">
        <v>3817</v>
      </c>
      <c r="C1559" t="s">
        <v>323</v>
      </c>
      <c r="D1559" t="s">
        <v>268</v>
      </c>
      <c r="E1559" t="s">
        <v>269</v>
      </c>
      <c r="F1559" s="21">
        <v>38691</v>
      </c>
      <c r="G1559" t="s">
        <v>2392</v>
      </c>
      <c r="H1559" t="s">
        <v>12</v>
      </c>
      <c r="I1559" t="str">
        <f t="shared" si="24"/>
        <v>Maria Kochkine</v>
      </c>
    </row>
    <row r="1560" spans="1:9" x14ac:dyDescent="0.2">
      <c r="A1560" t="s">
        <v>3818</v>
      </c>
      <c r="B1560" t="s">
        <v>3819</v>
      </c>
      <c r="C1560" t="s">
        <v>3820</v>
      </c>
      <c r="D1560" t="s">
        <v>268</v>
      </c>
      <c r="E1560" t="s">
        <v>269</v>
      </c>
      <c r="F1560" s="21">
        <v>39917</v>
      </c>
      <c r="G1560" t="s">
        <v>2392</v>
      </c>
      <c r="H1560" t="s">
        <v>12</v>
      </c>
      <c r="I1560" t="str">
        <f t="shared" si="24"/>
        <v>Frieda Kock</v>
      </c>
    </row>
    <row r="1561" spans="1:9" x14ac:dyDescent="0.2">
      <c r="A1561" t="s">
        <v>2474</v>
      </c>
      <c r="B1561" t="s">
        <v>2475</v>
      </c>
      <c r="C1561" t="s">
        <v>72</v>
      </c>
      <c r="D1561" t="s">
        <v>268</v>
      </c>
      <c r="E1561" t="s">
        <v>278</v>
      </c>
      <c r="F1561" s="21">
        <v>34029</v>
      </c>
      <c r="G1561" t="s">
        <v>2472</v>
      </c>
      <c r="H1561" t="s">
        <v>24</v>
      </c>
      <c r="I1561" t="str">
        <f t="shared" si="24"/>
        <v>Pascal Dendl</v>
      </c>
    </row>
    <row r="1562" spans="1:9" x14ac:dyDescent="0.2">
      <c r="A1562" t="s">
        <v>2481</v>
      </c>
      <c r="B1562" t="s">
        <v>2482</v>
      </c>
      <c r="C1562" t="s">
        <v>77</v>
      </c>
      <c r="D1562" t="s">
        <v>268</v>
      </c>
      <c r="E1562" t="s">
        <v>278</v>
      </c>
      <c r="F1562" s="21">
        <v>23744</v>
      </c>
      <c r="G1562" t="s">
        <v>2483</v>
      </c>
      <c r="H1562" t="s">
        <v>2484</v>
      </c>
      <c r="I1562" t="str">
        <f t="shared" si="24"/>
        <v>Patrick Heyd</v>
      </c>
    </row>
    <row r="1563" spans="1:9" x14ac:dyDescent="0.2">
      <c r="A1563" t="s">
        <v>2485</v>
      </c>
      <c r="B1563" t="s">
        <v>2486</v>
      </c>
      <c r="C1563" t="s">
        <v>132</v>
      </c>
      <c r="D1563" t="s">
        <v>268</v>
      </c>
      <c r="E1563" t="s">
        <v>278</v>
      </c>
      <c r="F1563" s="21">
        <v>36096</v>
      </c>
      <c r="G1563" t="s">
        <v>2483</v>
      </c>
      <c r="H1563" t="s">
        <v>2484</v>
      </c>
      <c r="I1563" t="str">
        <f t="shared" si="24"/>
        <v>Jonathan Wuttke</v>
      </c>
    </row>
    <row r="1564" spans="1:9" x14ac:dyDescent="0.2">
      <c r="A1564" t="s">
        <v>2490</v>
      </c>
      <c r="B1564" t="s">
        <v>2491</v>
      </c>
      <c r="C1564" t="s">
        <v>110</v>
      </c>
      <c r="D1564" t="s">
        <v>268</v>
      </c>
      <c r="E1564" t="s">
        <v>278</v>
      </c>
      <c r="F1564" s="21">
        <v>27323</v>
      </c>
      <c r="G1564" t="s">
        <v>2483</v>
      </c>
      <c r="H1564" t="s">
        <v>2484</v>
      </c>
      <c r="I1564" t="str">
        <f t="shared" si="24"/>
        <v>Michael Holowacz</v>
      </c>
    </row>
    <row r="1565" spans="1:9" x14ac:dyDescent="0.2">
      <c r="A1565" t="s">
        <v>2493</v>
      </c>
      <c r="B1565" t="s">
        <v>1680</v>
      </c>
      <c r="C1565" t="s">
        <v>89</v>
      </c>
      <c r="D1565" t="s">
        <v>268</v>
      </c>
      <c r="E1565" t="s">
        <v>278</v>
      </c>
      <c r="F1565" s="21">
        <v>25229</v>
      </c>
      <c r="G1565" t="s">
        <v>2483</v>
      </c>
      <c r="H1565" t="s">
        <v>2484</v>
      </c>
      <c r="I1565" t="str">
        <f t="shared" si="24"/>
        <v>Andreas Lang</v>
      </c>
    </row>
    <row r="1566" spans="1:9" x14ac:dyDescent="0.2">
      <c r="A1566" t="s">
        <v>2771</v>
      </c>
      <c r="B1566" t="s">
        <v>2037</v>
      </c>
      <c r="C1566" t="s">
        <v>203</v>
      </c>
      <c r="D1566" t="s">
        <v>268</v>
      </c>
      <c r="E1566" t="s">
        <v>278</v>
      </c>
      <c r="F1566" s="21">
        <v>28150</v>
      </c>
      <c r="G1566" t="s">
        <v>2483</v>
      </c>
      <c r="H1566" t="s">
        <v>2484</v>
      </c>
      <c r="I1566" t="str">
        <f t="shared" si="24"/>
        <v>Tim Noll</v>
      </c>
    </row>
    <row r="1567" spans="1:9" x14ac:dyDescent="0.2">
      <c r="A1567" t="s">
        <v>2494</v>
      </c>
      <c r="B1567" t="s">
        <v>2492</v>
      </c>
      <c r="C1567" t="s">
        <v>436</v>
      </c>
      <c r="D1567" t="s">
        <v>268</v>
      </c>
      <c r="E1567" t="s">
        <v>278</v>
      </c>
      <c r="F1567" s="21">
        <v>32197</v>
      </c>
      <c r="G1567" t="s">
        <v>2483</v>
      </c>
      <c r="H1567" t="s">
        <v>2484</v>
      </c>
      <c r="I1567" t="str">
        <f t="shared" si="24"/>
        <v>Bastian Kettering</v>
      </c>
    </row>
    <row r="1568" spans="1:9" x14ac:dyDescent="0.2">
      <c r="A1568" t="s">
        <v>2495</v>
      </c>
      <c r="B1568" t="s">
        <v>2491</v>
      </c>
      <c r="C1568" t="s">
        <v>1329</v>
      </c>
      <c r="D1568" t="s">
        <v>268</v>
      </c>
      <c r="E1568" t="s">
        <v>269</v>
      </c>
      <c r="F1568" s="21">
        <v>33979</v>
      </c>
      <c r="G1568" t="s">
        <v>2483</v>
      </c>
      <c r="H1568" t="s">
        <v>2484</v>
      </c>
      <c r="I1568" t="str">
        <f t="shared" si="24"/>
        <v>Nadja Holowacz</v>
      </c>
    </row>
    <row r="1569" spans="1:9" x14ac:dyDescent="0.2">
      <c r="A1569" t="s">
        <v>2496</v>
      </c>
      <c r="B1569" t="s">
        <v>2344</v>
      </c>
      <c r="C1569" t="s">
        <v>2497</v>
      </c>
      <c r="D1569" t="s">
        <v>268</v>
      </c>
      <c r="E1569" t="s">
        <v>269</v>
      </c>
      <c r="F1569" s="21">
        <v>37739</v>
      </c>
      <c r="G1569" t="s">
        <v>2483</v>
      </c>
      <c r="H1569" t="s">
        <v>2484</v>
      </c>
      <c r="I1569" t="str">
        <f t="shared" si="24"/>
        <v>Juliana Schulz</v>
      </c>
    </row>
    <row r="1570" spans="1:9" x14ac:dyDescent="0.2">
      <c r="A1570" t="s">
        <v>2500</v>
      </c>
      <c r="B1570" t="s">
        <v>721</v>
      </c>
      <c r="C1570" t="s">
        <v>286</v>
      </c>
      <c r="D1570" t="s">
        <v>268</v>
      </c>
      <c r="E1570" t="s">
        <v>278</v>
      </c>
      <c r="F1570" s="21">
        <v>37317</v>
      </c>
      <c r="G1570" t="s">
        <v>2483</v>
      </c>
      <c r="H1570" t="s">
        <v>2484</v>
      </c>
      <c r="I1570" t="str">
        <f t="shared" si="24"/>
        <v>Julian Müller</v>
      </c>
    </row>
    <row r="1571" spans="1:9" x14ac:dyDescent="0.2">
      <c r="A1571" t="s">
        <v>2820</v>
      </c>
      <c r="B1571" t="s">
        <v>2821</v>
      </c>
      <c r="C1571" t="s">
        <v>966</v>
      </c>
      <c r="D1571" t="s">
        <v>268</v>
      </c>
      <c r="E1571" t="s">
        <v>269</v>
      </c>
      <c r="F1571" s="21">
        <v>27916</v>
      </c>
      <c r="G1571" t="s">
        <v>2483</v>
      </c>
      <c r="H1571" t="s">
        <v>2484</v>
      </c>
      <c r="I1571" t="str">
        <f t="shared" si="24"/>
        <v>Susanne Fey</v>
      </c>
    </row>
    <row r="1572" spans="1:9" x14ac:dyDescent="0.2">
      <c r="A1572" t="s">
        <v>2936</v>
      </c>
      <c r="B1572" t="s">
        <v>2935</v>
      </c>
      <c r="C1572" t="s">
        <v>125</v>
      </c>
      <c r="D1572" t="s">
        <v>268</v>
      </c>
      <c r="E1572" t="s">
        <v>278</v>
      </c>
      <c r="F1572" s="21">
        <v>31253</v>
      </c>
      <c r="G1572" t="s">
        <v>2483</v>
      </c>
      <c r="H1572" t="s">
        <v>2484</v>
      </c>
      <c r="I1572" t="str">
        <f t="shared" si="24"/>
        <v>Christoph Korell</v>
      </c>
    </row>
    <row r="1573" spans="1:9" x14ac:dyDescent="0.2">
      <c r="A1573" t="s">
        <v>1962</v>
      </c>
      <c r="B1573" t="s">
        <v>224</v>
      </c>
      <c r="C1573" t="s">
        <v>89</v>
      </c>
      <c r="D1573" t="s">
        <v>268</v>
      </c>
      <c r="E1573" t="s">
        <v>278</v>
      </c>
      <c r="F1573" s="21">
        <v>32369</v>
      </c>
      <c r="G1573" t="s">
        <v>2483</v>
      </c>
      <c r="H1573" t="s">
        <v>2484</v>
      </c>
      <c r="I1573" t="str">
        <f t="shared" si="24"/>
        <v>Andreas Weigel</v>
      </c>
    </row>
    <row r="1574" spans="1:9" x14ac:dyDescent="0.2">
      <c r="A1574" t="s">
        <v>2934</v>
      </c>
      <c r="B1574" t="s">
        <v>2491</v>
      </c>
      <c r="C1574" t="s">
        <v>2791</v>
      </c>
      <c r="D1574" t="s">
        <v>268</v>
      </c>
      <c r="E1574" t="s">
        <v>278</v>
      </c>
      <c r="F1574" s="21">
        <v>18557</v>
      </c>
      <c r="G1574" t="s">
        <v>2483</v>
      </c>
      <c r="H1574" t="s">
        <v>2484</v>
      </c>
      <c r="I1574" t="str">
        <f t="shared" si="24"/>
        <v>Hans Holowacz</v>
      </c>
    </row>
    <row r="1575" spans="1:9" x14ac:dyDescent="0.2">
      <c r="A1575" t="s">
        <v>3854</v>
      </c>
      <c r="B1575" t="s">
        <v>3855</v>
      </c>
      <c r="C1575" t="s">
        <v>3856</v>
      </c>
      <c r="D1575" t="s">
        <v>2499</v>
      </c>
      <c r="E1575" t="s">
        <v>269</v>
      </c>
      <c r="F1575" s="21">
        <v>31404</v>
      </c>
      <c r="G1575" t="s">
        <v>2483</v>
      </c>
      <c r="H1575" t="s">
        <v>2484</v>
      </c>
      <c r="I1575" t="str">
        <f t="shared" si="24"/>
        <v>Katherine Pillmann</v>
      </c>
    </row>
    <row r="1576" spans="1:9" x14ac:dyDescent="0.2">
      <c r="A1576" t="s">
        <v>3861</v>
      </c>
      <c r="B1576" t="s">
        <v>2491</v>
      </c>
      <c r="C1576" t="s">
        <v>709</v>
      </c>
      <c r="D1576" t="s">
        <v>268</v>
      </c>
      <c r="E1576" t="s">
        <v>278</v>
      </c>
      <c r="F1576" s="21">
        <v>33323</v>
      </c>
      <c r="G1576" t="s">
        <v>2483</v>
      </c>
      <c r="H1576" t="s">
        <v>2484</v>
      </c>
      <c r="I1576" t="str">
        <f t="shared" si="24"/>
        <v>Benjamin Holowacz</v>
      </c>
    </row>
    <row r="1577" spans="1:9" x14ac:dyDescent="0.2">
      <c r="A1577" t="s">
        <v>2501</v>
      </c>
      <c r="B1577" t="s">
        <v>255</v>
      </c>
      <c r="C1577" t="s">
        <v>110</v>
      </c>
      <c r="D1577" t="s">
        <v>268</v>
      </c>
      <c r="E1577" t="s">
        <v>278</v>
      </c>
      <c r="F1577" s="21">
        <v>26402</v>
      </c>
      <c r="G1577" t="s">
        <v>2502</v>
      </c>
      <c r="H1577" t="s">
        <v>256</v>
      </c>
      <c r="I1577" t="str">
        <f t="shared" si="24"/>
        <v>Michael Becker</v>
      </c>
    </row>
    <row r="1578" spans="1:9" x14ac:dyDescent="0.2">
      <c r="A1578" t="s">
        <v>2503</v>
      </c>
      <c r="B1578" t="s">
        <v>2504</v>
      </c>
      <c r="C1578" t="s">
        <v>2505</v>
      </c>
      <c r="D1578" t="s">
        <v>540</v>
      </c>
      <c r="E1578" t="s">
        <v>269</v>
      </c>
      <c r="F1578" s="21">
        <v>21616</v>
      </c>
      <c r="G1578" t="s">
        <v>2502</v>
      </c>
      <c r="H1578" t="s">
        <v>256</v>
      </c>
      <c r="I1578" t="str">
        <f t="shared" si="24"/>
        <v>Angeline Bormans</v>
      </c>
    </row>
    <row r="1579" spans="1:9" x14ac:dyDescent="0.2">
      <c r="A1579" t="s">
        <v>2506</v>
      </c>
      <c r="B1579" t="s">
        <v>2507</v>
      </c>
      <c r="C1579" t="s">
        <v>2480</v>
      </c>
      <c r="D1579" t="s">
        <v>268</v>
      </c>
      <c r="E1579" t="s">
        <v>278</v>
      </c>
      <c r="F1579" s="21">
        <v>26404</v>
      </c>
      <c r="G1579" t="s">
        <v>2502</v>
      </c>
      <c r="H1579" t="s">
        <v>256</v>
      </c>
      <c r="I1579" t="str">
        <f t="shared" si="24"/>
        <v>Ralf Cronauer</v>
      </c>
    </row>
    <row r="1580" spans="1:9" x14ac:dyDescent="0.2">
      <c r="A1580" t="s">
        <v>2790</v>
      </c>
      <c r="B1580" t="s">
        <v>152</v>
      </c>
      <c r="C1580" t="s">
        <v>2791</v>
      </c>
      <c r="D1580" t="s">
        <v>268</v>
      </c>
      <c r="E1580" t="s">
        <v>278</v>
      </c>
      <c r="F1580" s="21">
        <v>22835</v>
      </c>
      <c r="G1580" t="s">
        <v>2502</v>
      </c>
      <c r="H1580" t="s">
        <v>256</v>
      </c>
      <c r="I1580" t="str">
        <f t="shared" si="24"/>
        <v>Hans Steinbach</v>
      </c>
    </row>
    <row r="1581" spans="1:9" x14ac:dyDescent="0.2">
      <c r="A1581" t="s">
        <v>2792</v>
      </c>
      <c r="B1581" t="s">
        <v>152</v>
      </c>
      <c r="C1581" t="s">
        <v>618</v>
      </c>
      <c r="D1581" t="s">
        <v>268</v>
      </c>
      <c r="E1581" t="s">
        <v>278</v>
      </c>
      <c r="F1581" s="21">
        <v>32156</v>
      </c>
      <c r="G1581" t="s">
        <v>2502</v>
      </c>
      <c r="H1581" t="s">
        <v>256</v>
      </c>
      <c r="I1581" t="str">
        <f t="shared" si="24"/>
        <v>Jens Steinbach</v>
      </c>
    </row>
    <row r="1582" spans="1:9" x14ac:dyDescent="0.2">
      <c r="A1582" t="s">
        <v>2508</v>
      </c>
      <c r="B1582" t="s">
        <v>2509</v>
      </c>
      <c r="C1582" t="s">
        <v>878</v>
      </c>
      <c r="D1582" t="s">
        <v>268</v>
      </c>
      <c r="E1582" t="s">
        <v>269</v>
      </c>
      <c r="F1582" s="21">
        <v>22439</v>
      </c>
      <c r="G1582" t="s">
        <v>2502</v>
      </c>
      <c r="H1582" t="s">
        <v>256</v>
      </c>
      <c r="I1582" t="str">
        <f t="shared" si="24"/>
        <v>Elke Stenke</v>
      </c>
    </row>
    <row r="1583" spans="1:9" x14ac:dyDescent="0.2">
      <c r="A1583" t="s">
        <v>2510</v>
      </c>
      <c r="B1583" t="s">
        <v>2511</v>
      </c>
      <c r="C1583" t="s">
        <v>209</v>
      </c>
      <c r="D1583" t="s">
        <v>268</v>
      </c>
      <c r="E1583" t="s">
        <v>278</v>
      </c>
      <c r="F1583" s="21">
        <v>33156</v>
      </c>
      <c r="G1583" t="s">
        <v>2502</v>
      </c>
      <c r="H1583" t="s">
        <v>256</v>
      </c>
      <c r="I1583" t="str">
        <f t="shared" si="24"/>
        <v>Jan Dillenkofer</v>
      </c>
    </row>
    <row r="1584" spans="1:9" x14ac:dyDescent="0.2">
      <c r="A1584" t="s">
        <v>2512</v>
      </c>
      <c r="B1584" t="s">
        <v>2513</v>
      </c>
      <c r="C1584" t="s">
        <v>1406</v>
      </c>
      <c r="D1584" t="s">
        <v>268</v>
      </c>
      <c r="E1584" t="s">
        <v>278</v>
      </c>
      <c r="F1584" s="21">
        <v>31842</v>
      </c>
      <c r="G1584" t="s">
        <v>2502</v>
      </c>
      <c r="H1584" t="s">
        <v>256</v>
      </c>
      <c r="I1584" t="str">
        <f t="shared" si="24"/>
        <v>Robert Hafke</v>
      </c>
    </row>
    <row r="1585" spans="1:9" x14ac:dyDescent="0.2">
      <c r="A1585" t="s">
        <v>2514</v>
      </c>
      <c r="B1585" t="s">
        <v>2515</v>
      </c>
      <c r="C1585" t="s">
        <v>1263</v>
      </c>
      <c r="D1585" t="s">
        <v>268</v>
      </c>
      <c r="E1585" t="s">
        <v>269</v>
      </c>
      <c r="F1585" s="21">
        <v>30219</v>
      </c>
      <c r="G1585" t="s">
        <v>2502</v>
      </c>
      <c r="H1585" t="s">
        <v>256</v>
      </c>
      <c r="I1585" t="str">
        <f t="shared" si="24"/>
        <v>Claudia Kohz</v>
      </c>
    </row>
    <row r="1586" spans="1:9" x14ac:dyDescent="0.2">
      <c r="A1586" t="s">
        <v>2516</v>
      </c>
      <c r="B1586" t="s">
        <v>152</v>
      </c>
      <c r="C1586" t="s">
        <v>193</v>
      </c>
      <c r="D1586" t="s">
        <v>268</v>
      </c>
      <c r="E1586" t="s">
        <v>278</v>
      </c>
      <c r="F1586" s="21">
        <v>35042</v>
      </c>
      <c r="G1586" t="s">
        <v>2502</v>
      </c>
      <c r="H1586" t="s">
        <v>256</v>
      </c>
      <c r="I1586" t="str">
        <f t="shared" si="24"/>
        <v>Peter Steinbach</v>
      </c>
    </row>
    <row r="1587" spans="1:9" x14ac:dyDescent="0.2">
      <c r="A1587" t="s">
        <v>2822</v>
      </c>
      <c r="B1587" t="s">
        <v>770</v>
      </c>
      <c r="C1587" t="s">
        <v>1190</v>
      </c>
      <c r="D1587" t="s">
        <v>268</v>
      </c>
      <c r="E1587" t="s">
        <v>269</v>
      </c>
      <c r="F1587" s="21">
        <v>21674</v>
      </c>
      <c r="G1587" t="s">
        <v>2502</v>
      </c>
      <c r="H1587" t="s">
        <v>256</v>
      </c>
      <c r="I1587" t="str">
        <f t="shared" si="24"/>
        <v>Karin Weber</v>
      </c>
    </row>
    <row r="1588" spans="1:9" x14ac:dyDescent="0.2">
      <c r="A1588" t="s">
        <v>2517</v>
      </c>
      <c r="B1588" t="s">
        <v>2518</v>
      </c>
      <c r="C1588" t="s">
        <v>100</v>
      </c>
      <c r="D1588" t="s">
        <v>268</v>
      </c>
      <c r="E1588" t="s">
        <v>278</v>
      </c>
      <c r="F1588" s="21">
        <v>38546</v>
      </c>
      <c r="G1588" t="s">
        <v>2502</v>
      </c>
      <c r="H1588" t="s">
        <v>256</v>
      </c>
      <c r="I1588" t="str">
        <f t="shared" si="24"/>
        <v>Eric Preis</v>
      </c>
    </row>
    <row r="1589" spans="1:9" x14ac:dyDescent="0.2">
      <c r="A1589" t="s">
        <v>2519</v>
      </c>
      <c r="B1589" t="s">
        <v>2518</v>
      </c>
      <c r="C1589" t="s">
        <v>2476</v>
      </c>
      <c r="D1589" t="s">
        <v>268</v>
      </c>
      <c r="E1589" t="s">
        <v>269</v>
      </c>
      <c r="F1589" s="21">
        <v>38546</v>
      </c>
      <c r="G1589" t="s">
        <v>2502</v>
      </c>
      <c r="H1589" t="s">
        <v>256</v>
      </c>
      <c r="I1589" t="str">
        <f t="shared" si="24"/>
        <v>Dascha Preis</v>
      </c>
    </row>
    <row r="1590" spans="1:9" x14ac:dyDescent="0.2">
      <c r="A1590" t="s">
        <v>2823</v>
      </c>
      <c r="B1590" t="s">
        <v>2527</v>
      </c>
      <c r="C1590" t="s">
        <v>2824</v>
      </c>
      <c r="D1590" t="s">
        <v>268</v>
      </c>
      <c r="E1590" t="s">
        <v>278</v>
      </c>
      <c r="F1590" s="21">
        <v>39089</v>
      </c>
      <c r="G1590" t="s">
        <v>2502</v>
      </c>
      <c r="H1590" t="s">
        <v>256</v>
      </c>
      <c r="I1590" t="str">
        <f t="shared" si="24"/>
        <v>Marek Schank</v>
      </c>
    </row>
    <row r="1591" spans="1:9" x14ac:dyDescent="0.2">
      <c r="A1591" t="s">
        <v>2825</v>
      </c>
      <c r="B1591" t="s">
        <v>28</v>
      </c>
      <c r="C1591" t="s">
        <v>497</v>
      </c>
      <c r="D1591" t="s">
        <v>268</v>
      </c>
      <c r="E1591" t="s">
        <v>278</v>
      </c>
      <c r="F1591" s="21">
        <v>39527</v>
      </c>
      <c r="G1591" t="s">
        <v>2502</v>
      </c>
      <c r="H1591" t="s">
        <v>256</v>
      </c>
      <c r="I1591" t="str">
        <f t="shared" si="24"/>
        <v>Philipp Germann</v>
      </c>
    </row>
    <row r="1592" spans="1:9" x14ac:dyDescent="0.2">
      <c r="A1592" t="s">
        <v>2826</v>
      </c>
      <c r="B1592" t="s">
        <v>2530</v>
      </c>
      <c r="C1592" t="s">
        <v>919</v>
      </c>
      <c r="D1592" t="s">
        <v>268</v>
      </c>
      <c r="E1592" t="s">
        <v>278</v>
      </c>
      <c r="F1592" s="21">
        <v>39713</v>
      </c>
      <c r="G1592" t="s">
        <v>2502</v>
      </c>
      <c r="H1592" t="s">
        <v>256</v>
      </c>
      <c r="I1592" t="str">
        <f t="shared" si="24"/>
        <v>Julien Heidenreich</v>
      </c>
    </row>
    <row r="1593" spans="1:9" x14ac:dyDescent="0.2">
      <c r="A1593" t="s">
        <v>2827</v>
      </c>
      <c r="B1593" t="s">
        <v>2828</v>
      </c>
      <c r="C1593" t="s">
        <v>322</v>
      </c>
      <c r="D1593" t="s">
        <v>268</v>
      </c>
      <c r="E1593" t="s">
        <v>269</v>
      </c>
      <c r="F1593" s="21">
        <v>37894</v>
      </c>
      <c r="G1593" t="s">
        <v>2502</v>
      </c>
      <c r="H1593" t="s">
        <v>256</v>
      </c>
      <c r="I1593" t="str">
        <f t="shared" si="24"/>
        <v>Paula Stangl</v>
      </c>
    </row>
    <row r="1594" spans="1:9" x14ac:dyDescent="0.2">
      <c r="A1594" t="s">
        <v>2829</v>
      </c>
      <c r="B1594" t="s">
        <v>2547</v>
      </c>
      <c r="C1594" t="s">
        <v>453</v>
      </c>
      <c r="D1594" t="s">
        <v>268</v>
      </c>
      <c r="E1594" t="s">
        <v>278</v>
      </c>
      <c r="F1594" s="21">
        <v>37949</v>
      </c>
      <c r="G1594" t="s">
        <v>2502</v>
      </c>
      <c r="H1594" t="s">
        <v>256</v>
      </c>
      <c r="I1594" t="str">
        <f t="shared" si="24"/>
        <v>Elias Heib</v>
      </c>
    </row>
    <row r="1595" spans="1:9" x14ac:dyDescent="0.2">
      <c r="A1595" t="s">
        <v>2521</v>
      </c>
      <c r="B1595" t="s">
        <v>2522</v>
      </c>
      <c r="C1595" t="s">
        <v>1042</v>
      </c>
      <c r="D1595" t="s">
        <v>268</v>
      </c>
      <c r="E1595" t="s">
        <v>269</v>
      </c>
      <c r="F1595" s="21">
        <v>38287</v>
      </c>
      <c r="G1595" t="s">
        <v>2502</v>
      </c>
      <c r="H1595" t="s">
        <v>256</v>
      </c>
      <c r="I1595" t="str">
        <f t="shared" si="24"/>
        <v>Anna Poplonski</v>
      </c>
    </row>
    <row r="1596" spans="1:9" x14ac:dyDescent="0.2">
      <c r="A1596" t="s">
        <v>2523</v>
      </c>
      <c r="B1596" t="s">
        <v>703</v>
      </c>
      <c r="C1596" t="s">
        <v>618</v>
      </c>
      <c r="D1596" t="s">
        <v>268</v>
      </c>
      <c r="E1596" t="s">
        <v>278</v>
      </c>
      <c r="F1596" s="21">
        <v>29383</v>
      </c>
      <c r="G1596" t="s">
        <v>2502</v>
      </c>
      <c r="H1596" t="s">
        <v>256</v>
      </c>
      <c r="I1596" t="str">
        <f t="shared" si="24"/>
        <v>Jens Schröder</v>
      </c>
    </row>
    <row r="1597" spans="1:9" x14ac:dyDescent="0.2">
      <c r="A1597" t="s">
        <v>2524</v>
      </c>
      <c r="B1597" t="s">
        <v>2507</v>
      </c>
      <c r="C1597" t="s">
        <v>2525</v>
      </c>
      <c r="D1597" t="s">
        <v>268</v>
      </c>
      <c r="E1597" t="s">
        <v>278</v>
      </c>
      <c r="F1597" s="21">
        <v>40327</v>
      </c>
      <c r="G1597" t="s">
        <v>2502</v>
      </c>
      <c r="H1597" t="s">
        <v>256</v>
      </c>
      <c r="I1597" t="str">
        <f t="shared" si="24"/>
        <v>Fynn Cronauer</v>
      </c>
    </row>
    <row r="1598" spans="1:9" x14ac:dyDescent="0.2">
      <c r="A1598" t="s">
        <v>2526</v>
      </c>
      <c r="B1598" t="s">
        <v>2527</v>
      </c>
      <c r="C1598" t="s">
        <v>2528</v>
      </c>
      <c r="D1598" t="s">
        <v>268</v>
      </c>
      <c r="E1598" t="s">
        <v>278</v>
      </c>
      <c r="F1598" s="21">
        <v>40074</v>
      </c>
      <c r="G1598" t="s">
        <v>2502</v>
      </c>
      <c r="H1598" t="s">
        <v>256</v>
      </c>
      <c r="I1598" t="str">
        <f t="shared" si="24"/>
        <v>Janek Schank</v>
      </c>
    </row>
    <row r="1599" spans="1:9" x14ac:dyDescent="0.2">
      <c r="A1599" t="s">
        <v>2529</v>
      </c>
      <c r="B1599" t="s">
        <v>2530</v>
      </c>
      <c r="C1599" t="s">
        <v>2531</v>
      </c>
      <c r="D1599" t="s">
        <v>268</v>
      </c>
      <c r="E1599" t="s">
        <v>278</v>
      </c>
      <c r="F1599" s="21">
        <v>41654</v>
      </c>
      <c r="G1599" t="s">
        <v>2502</v>
      </c>
      <c r="H1599" t="s">
        <v>256</v>
      </c>
      <c r="I1599" t="str">
        <f t="shared" si="24"/>
        <v>Collin Heidenreich</v>
      </c>
    </row>
    <row r="1600" spans="1:9" x14ac:dyDescent="0.2">
      <c r="A1600" t="s">
        <v>2532</v>
      </c>
      <c r="B1600" t="s">
        <v>2533</v>
      </c>
      <c r="C1600" t="s">
        <v>89</v>
      </c>
      <c r="D1600" t="s">
        <v>268</v>
      </c>
      <c r="E1600" t="s">
        <v>278</v>
      </c>
      <c r="F1600" s="21">
        <v>39704</v>
      </c>
      <c r="G1600" t="s">
        <v>2502</v>
      </c>
      <c r="H1600" t="s">
        <v>256</v>
      </c>
      <c r="I1600" t="str">
        <f t="shared" si="24"/>
        <v>Andreas Miller</v>
      </c>
    </row>
    <row r="1601" spans="1:9" x14ac:dyDescent="0.2">
      <c r="A1601" t="s">
        <v>2534</v>
      </c>
      <c r="B1601" t="s">
        <v>498</v>
      </c>
      <c r="C1601" t="s">
        <v>945</v>
      </c>
      <c r="D1601" t="s">
        <v>268</v>
      </c>
      <c r="E1601" t="s">
        <v>278</v>
      </c>
      <c r="F1601" s="21">
        <v>40640</v>
      </c>
      <c r="G1601" t="s">
        <v>2502</v>
      </c>
      <c r="H1601" t="s">
        <v>256</v>
      </c>
      <c r="I1601" t="str">
        <f t="shared" si="24"/>
        <v>Louis Braun</v>
      </c>
    </row>
    <row r="1602" spans="1:9" x14ac:dyDescent="0.2">
      <c r="A1602" t="s">
        <v>2535</v>
      </c>
      <c r="B1602" t="s">
        <v>2536</v>
      </c>
      <c r="C1602" t="s">
        <v>663</v>
      </c>
      <c r="D1602" t="s">
        <v>268</v>
      </c>
      <c r="E1602" t="s">
        <v>278</v>
      </c>
      <c r="F1602" s="21">
        <v>39753</v>
      </c>
      <c r="G1602" t="s">
        <v>2502</v>
      </c>
      <c r="H1602" t="s">
        <v>256</v>
      </c>
      <c r="I1602" t="str">
        <f t="shared" ref="I1602:I1665" si="25">CONCATENATE(C1602," ",B1602)</f>
        <v>Max Röhrdanz</v>
      </c>
    </row>
    <row r="1603" spans="1:9" x14ac:dyDescent="0.2">
      <c r="A1603" t="s">
        <v>2933</v>
      </c>
      <c r="B1603" t="s">
        <v>2932</v>
      </c>
      <c r="C1603" t="s">
        <v>174</v>
      </c>
      <c r="D1603" t="s">
        <v>268</v>
      </c>
      <c r="E1603" t="s">
        <v>269</v>
      </c>
      <c r="F1603" s="21">
        <v>38877</v>
      </c>
      <c r="G1603" t="s">
        <v>2502</v>
      </c>
      <c r="H1603" t="s">
        <v>256</v>
      </c>
      <c r="I1603" t="str">
        <f t="shared" si="25"/>
        <v>Eva Reith</v>
      </c>
    </row>
    <row r="1604" spans="1:9" x14ac:dyDescent="0.2">
      <c r="A1604" t="s">
        <v>3267</v>
      </c>
      <c r="B1604" t="s">
        <v>3268</v>
      </c>
      <c r="C1604" t="s">
        <v>335</v>
      </c>
      <c r="D1604" t="s">
        <v>268</v>
      </c>
      <c r="E1604" t="s">
        <v>278</v>
      </c>
      <c r="F1604" s="21">
        <v>33193</v>
      </c>
      <c r="G1604" t="s">
        <v>2502</v>
      </c>
      <c r="H1604" t="s">
        <v>256</v>
      </c>
      <c r="I1604" t="str">
        <f t="shared" si="25"/>
        <v>Christopher Salzmann</v>
      </c>
    </row>
    <row r="1605" spans="1:9" x14ac:dyDescent="0.2">
      <c r="A1605">
        <v>0</v>
      </c>
      <c r="B1605" t="s">
        <v>2520</v>
      </c>
      <c r="C1605" t="s">
        <v>1321</v>
      </c>
      <c r="D1605" t="s">
        <v>268</v>
      </c>
      <c r="E1605" t="s">
        <v>269</v>
      </c>
      <c r="F1605" s="21">
        <v>30571</v>
      </c>
      <c r="G1605" t="s">
        <v>2502</v>
      </c>
      <c r="H1605" t="s">
        <v>256</v>
      </c>
      <c r="I1605" t="str">
        <f t="shared" si="25"/>
        <v>Manuela Miesel</v>
      </c>
    </row>
    <row r="1606" spans="1:9" x14ac:dyDescent="0.2">
      <c r="A1606" t="s">
        <v>2537</v>
      </c>
      <c r="B1606" t="s">
        <v>2538</v>
      </c>
      <c r="C1606" t="s">
        <v>203</v>
      </c>
      <c r="D1606" t="s">
        <v>268</v>
      </c>
      <c r="E1606" t="s">
        <v>278</v>
      </c>
      <c r="F1606" s="21">
        <v>33501</v>
      </c>
      <c r="G1606" t="s">
        <v>2539</v>
      </c>
      <c r="H1606" t="s">
        <v>2540</v>
      </c>
      <c r="I1606" t="str">
        <f t="shared" si="25"/>
        <v>Tim Christmann</v>
      </c>
    </row>
    <row r="1607" spans="1:9" x14ac:dyDescent="0.2">
      <c r="A1607" t="s">
        <v>2541</v>
      </c>
      <c r="B1607" t="s">
        <v>2542</v>
      </c>
      <c r="C1607" t="s">
        <v>1024</v>
      </c>
      <c r="D1607" t="s">
        <v>268</v>
      </c>
      <c r="E1607" t="s">
        <v>278</v>
      </c>
      <c r="F1607" s="21">
        <v>29079</v>
      </c>
      <c r="G1607" t="s">
        <v>2539</v>
      </c>
      <c r="H1607" t="s">
        <v>2540</v>
      </c>
      <c r="I1607" t="str">
        <f t="shared" si="25"/>
        <v>Mathias Moser</v>
      </c>
    </row>
    <row r="1608" spans="1:9" x14ac:dyDescent="0.2">
      <c r="A1608" t="s">
        <v>2543</v>
      </c>
      <c r="B1608" t="s">
        <v>2542</v>
      </c>
      <c r="C1608" t="s">
        <v>273</v>
      </c>
      <c r="D1608" t="s">
        <v>268</v>
      </c>
      <c r="E1608" t="s">
        <v>269</v>
      </c>
      <c r="F1608" s="21">
        <v>31789</v>
      </c>
      <c r="G1608" t="s">
        <v>2539</v>
      </c>
      <c r="H1608" t="s">
        <v>2540</v>
      </c>
      <c r="I1608" t="str">
        <f t="shared" si="25"/>
        <v>Svenja Moser</v>
      </c>
    </row>
    <row r="1609" spans="1:9" x14ac:dyDescent="0.2">
      <c r="A1609" t="s">
        <v>2544</v>
      </c>
      <c r="B1609" t="s">
        <v>3269</v>
      </c>
      <c r="C1609" t="s">
        <v>58</v>
      </c>
      <c r="D1609" t="s">
        <v>268</v>
      </c>
      <c r="E1609" t="s">
        <v>269</v>
      </c>
      <c r="F1609" s="21">
        <v>33518</v>
      </c>
      <c r="G1609" t="s">
        <v>2539</v>
      </c>
      <c r="H1609" t="s">
        <v>2540</v>
      </c>
      <c r="I1609" t="str">
        <f t="shared" si="25"/>
        <v>Lisa Nickolaus</v>
      </c>
    </row>
    <row r="1610" spans="1:9" x14ac:dyDescent="0.2">
      <c r="A1610" t="s">
        <v>2545</v>
      </c>
      <c r="B1610" t="s">
        <v>757</v>
      </c>
      <c r="C1610" t="s">
        <v>1602</v>
      </c>
      <c r="D1610" t="s">
        <v>268</v>
      </c>
      <c r="E1610" t="s">
        <v>269</v>
      </c>
      <c r="F1610" s="21">
        <v>24046</v>
      </c>
      <c r="G1610" t="s">
        <v>2539</v>
      </c>
      <c r="H1610" t="s">
        <v>2540</v>
      </c>
      <c r="I1610" t="str">
        <f t="shared" si="25"/>
        <v>Christine Koch</v>
      </c>
    </row>
    <row r="1611" spans="1:9" x14ac:dyDescent="0.2">
      <c r="A1611" t="s">
        <v>2798</v>
      </c>
      <c r="B1611" t="s">
        <v>2547</v>
      </c>
      <c r="C1611" t="s">
        <v>118</v>
      </c>
      <c r="D1611" t="s">
        <v>268</v>
      </c>
      <c r="E1611" t="s">
        <v>278</v>
      </c>
      <c r="F1611" s="21">
        <v>34069</v>
      </c>
      <c r="G1611" t="s">
        <v>2539</v>
      </c>
      <c r="H1611" t="s">
        <v>2540</v>
      </c>
      <c r="I1611" t="str">
        <f t="shared" si="25"/>
        <v>Daniel Heib</v>
      </c>
    </row>
    <row r="1612" spans="1:9" x14ac:dyDescent="0.2">
      <c r="A1612" t="s">
        <v>2546</v>
      </c>
      <c r="B1612" t="s">
        <v>2547</v>
      </c>
      <c r="C1612" t="s">
        <v>2548</v>
      </c>
      <c r="D1612" t="s">
        <v>268</v>
      </c>
      <c r="E1612" t="s">
        <v>269</v>
      </c>
      <c r="F1612" s="21">
        <v>35124</v>
      </c>
      <c r="G1612" t="s">
        <v>2539</v>
      </c>
      <c r="H1612" t="s">
        <v>2540</v>
      </c>
      <c r="I1612" t="str">
        <f t="shared" si="25"/>
        <v>Aylin Heib</v>
      </c>
    </row>
    <row r="1613" spans="1:9" x14ac:dyDescent="0.2">
      <c r="A1613" t="s">
        <v>2549</v>
      </c>
      <c r="B1613" t="s">
        <v>2550</v>
      </c>
      <c r="C1613" t="s">
        <v>533</v>
      </c>
      <c r="D1613" t="s">
        <v>268</v>
      </c>
      <c r="E1613" t="s">
        <v>278</v>
      </c>
      <c r="F1613" s="21">
        <v>35307</v>
      </c>
      <c r="G1613" t="s">
        <v>2539</v>
      </c>
      <c r="H1613" t="s">
        <v>2540</v>
      </c>
      <c r="I1613" t="str">
        <f t="shared" si="25"/>
        <v>Marcel Baumbauer</v>
      </c>
    </row>
    <row r="1614" spans="1:9" x14ac:dyDescent="0.2">
      <c r="A1614" t="s">
        <v>2551</v>
      </c>
      <c r="B1614" t="s">
        <v>2552</v>
      </c>
      <c r="C1614" t="s">
        <v>243</v>
      </c>
      <c r="D1614" t="s">
        <v>268</v>
      </c>
      <c r="E1614" t="s">
        <v>269</v>
      </c>
      <c r="F1614" s="21">
        <v>36622</v>
      </c>
      <c r="G1614" t="s">
        <v>2539</v>
      </c>
      <c r="H1614" t="s">
        <v>2540</v>
      </c>
      <c r="I1614" t="str">
        <f t="shared" si="25"/>
        <v>Michelle Wenzel</v>
      </c>
    </row>
    <row r="1615" spans="1:9" x14ac:dyDescent="0.2">
      <c r="A1615" t="s">
        <v>2553</v>
      </c>
      <c r="B1615" t="s">
        <v>1207</v>
      </c>
      <c r="C1615" t="s">
        <v>118</v>
      </c>
      <c r="D1615" t="s">
        <v>268</v>
      </c>
      <c r="E1615" t="s">
        <v>278</v>
      </c>
      <c r="F1615" s="21">
        <v>35624</v>
      </c>
      <c r="G1615" t="s">
        <v>2539</v>
      </c>
      <c r="H1615" t="s">
        <v>2540</v>
      </c>
      <c r="I1615" t="str">
        <f t="shared" si="25"/>
        <v>Daniel Wolf</v>
      </c>
    </row>
    <row r="1616" spans="1:9" x14ac:dyDescent="0.2">
      <c r="A1616" t="s">
        <v>2554</v>
      </c>
      <c r="B1616" t="s">
        <v>2555</v>
      </c>
      <c r="C1616" t="s">
        <v>970</v>
      </c>
      <c r="D1616" t="s">
        <v>268</v>
      </c>
      <c r="E1616" t="s">
        <v>278</v>
      </c>
      <c r="F1616" s="21">
        <v>29255</v>
      </c>
      <c r="G1616" t="s">
        <v>2539</v>
      </c>
      <c r="H1616" t="s">
        <v>2540</v>
      </c>
      <c r="I1616" t="str">
        <f t="shared" si="25"/>
        <v>Marco Opp</v>
      </c>
    </row>
    <row r="1617" spans="1:9" x14ac:dyDescent="0.2">
      <c r="A1617" t="s">
        <v>2556</v>
      </c>
      <c r="B1617" t="s">
        <v>2557</v>
      </c>
      <c r="C1617" t="s">
        <v>711</v>
      </c>
      <c r="D1617" t="s">
        <v>268</v>
      </c>
      <c r="E1617" t="s">
        <v>278</v>
      </c>
      <c r="F1617" s="21">
        <v>33852</v>
      </c>
      <c r="G1617" t="s">
        <v>2539</v>
      </c>
      <c r="H1617" t="s">
        <v>2540</v>
      </c>
      <c r="I1617" t="str">
        <f t="shared" si="25"/>
        <v>Florian Rheinheimer</v>
      </c>
    </row>
    <row r="1618" spans="1:9" x14ac:dyDescent="0.2">
      <c r="A1618" t="s">
        <v>2558</v>
      </c>
      <c r="B1618" t="s">
        <v>2559</v>
      </c>
      <c r="C1618" t="s">
        <v>209</v>
      </c>
      <c r="D1618" t="s">
        <v>268</v>
      </c>
      <c r="E1618" t="s">
        <v>278</v>
      </c>
      <c r="F1618" s="21">
        <v>37307</v>
      </c>
      <c r="G1618" t="s">
        <v>2539</v>
      </c>
      <c r="H1618" t="s">
        <v>2540</v>
      </c>
      <c r="I1618" t="str">
        <f t="shared" si="25"/>
        <v>Jan Kannegieser</v>
      </c>
    </row>
    <row r="1619" spans="1:9" x14ac:dyDescent="0.2">
      <c r="A1619" t="s">
        <v>2931</v>
      </c>
      <c r="B1619" t="s">
        <v>721</v>
      </c>
      <c r="C1619" t="s">
        <v>378</v>
      </c>
      <c r="D1619" t="s">
        <v>268</v>
      </c>
      <c r="E1619" t="s">
        <v>269</v>
      </c>
      <c r="F1619" s="21">
        <v>30811</v>
      </c>
      <c r="G1619" t="s">
        <v>2539</v>
      </c>
      <c r="H1619" t="s">
        <v>2540</v>
      </c>
      <c r="I1619" t="str">
        <f t="shared" si="25"/>
        <v>Jennifer Müller</v>
      </c>
    </row>
    <row r="1620" spans="1:9" x14ac:dyDescent="0.2">
      <c r="A1620" t="s">
        <v>2930</v>
      </c>
      <c r="B1620" t="s">
        <v>2423</v>
      </c>
      <c r="C1620" t="s">
        <v>709</v>
      </c>
      <c r="D1620" t="s">
        <v>268</v>
      </c>
      <c r="E1620" t="s">
        <v>278</v>
      </c>
      <c r="F1620" s="21">
        <v>37704</v>
      </c>
      <c r="G1620" t="s">
        <v>2539</v>
      </c>
      <c r="H1620" t="s">
        <v>2540</v>
      </c>
      <c r="I1620" t="str">
        <f t="shared" si="25"/>
        <v>Benjamin Naumann</v>
      </c>
    </row>
    <row r="1621" spans="1:9" x14ac:dyDescent="0.2">
      <c r="A1621" t="s">
        <v>3682</v>
      </c>
      <c r="B1621" t="s">
        <v>3683</v>
      </c>
      <c r="C1621" t="s">
        <v>1105</v>
      </c>
      <c r="D1621" t="s">
        <v>268</v>
      </c>
      <c r="E1621" t="s">
        <v>269</v>
      </c>
      <c r="F1621" s="21">
        <v>33274</v>
      </c>
      <c r="G1621" t="s">
        <v>2539</v>
      </c>
      <c r="H1621" t="s">
        <v>2540</v>
      </c>
      <c r="I1621" t="str">
        <f t="shared" si="25"/>
        <v>Stefanie Büttner</v>
      </c>
    </row>
    <row r="1622" spans="1:9" x14ac:dyDescent="0.2">
      <c r="A1622" t="s">
        <v>3684</v>
      </c>
      <c r="B1622" t="s">
        <v>3685</v>
      </c>
      <c r="C1622" t="s">
        <v>1730</v>
      </c>
      <c r="D1622" t="s">
        <v>268</v>
      </c>
      <c r="E1622" t="s">
        <v>278</v>
      </c>
      <c r="F1622" s="21">
        <v>38182</v>
      </c>
      <c r="G1622" t="s">
        <v>2539</v>
      </c>
      <c r="H1622" t="s">
        <v>2540</v>
      </c>
      <c r="I1622" t="str">
        <f t="shared" si="25"/>
        <v>Luis Halfmann</v>
      </c>
    </row>
    <row r="1623" spans="1:9" x14ac:dyDescent="0.2">
      <c r="A1623" t="s">
        <v>2561</v>
      </c>
      <c r="B1623" t="s">
        <v>2562</v>
      </c>
      <c r="C1623" t="s">
        <v>528</v>
      </c>
      <c r="D1623" t="s">
        <v>268</v>
      </c>
      <c r="E1623" t="s">
        <v>269</v>
      </c>
      <c r="F1623" s="21">
        <v>30751</v>
      </c>
      <c r="G1623" t="s">
        <v>2563</v>
      </c>
      <c r="H1623" t="s">
        <v>2564</v>
      </c>
      <c r="I1623" t="str">
        <f t="shared" si="25"/>
        <v>Melissa Wegmann</v>
      </c>
    </row>
    <row r="1624" spans="1:9" x14ac:dyDescent="0.2">
      <c r="A1624" t="s">
        <v>2565</v>
      </c>
      <c r="B1624" t="s">
        <v>2439</v>
      </c>
      <c r="C1624" t="s">
        <v>557</v>
      </c>
      <c r="D1624" t="s">
        <v>268</v>
      </c>
      <c r="E1624" t="s">
        <v>278</v>
      </c>
      <c r="F1624" s="21">
        <v>21955</v>
      </c>
      <c r="G1624" t="s">
        <v>2563</v>
      </c>
      <c r="H1624" t="s">
        <v>2564</v>
      </c>
      <c r="I1624" t="str">
        <f t="shared" si="25"/>
        <v>Horst Ruppert</v>
      </c>
    </row>
    <row r="1625" spans="1:9" x14ac:dyDescent="0.2">
      <c r="A1625" t="s">
        <v>2830</v>
      </c>
      <c r="B1625" t="s">
        <v>2574</v>
      </c>
      <c r="C1625" t="s">
        <v>1989</v>
      </c>
      <c r="D1625" t="s">
        <v>268</v>
      </c>
      <c r="E1625" t="s">
        <v>269</v>
      </c>
      <c r="F1625" s="21">
        <v>23462</v>
      </c>
      <c r="G1625" t="s">
        <v>2563</v>
      </c>
      <c r="H1625" t="s">
        <v>2564</v>
      </c>
      <c r="I1625" t="str">
        <f t="shared" si="25"/>
        <v>Gabriele Burkhart</v>
      </c>
    </row>
    <row r="1626" spans="1:9" x14ac:dyDescent="0.2">
      <c r="A1626" t="s">
        <v>2566</v>
      </c>
      <c r="B1626" t="s">
        <v>2567</v>
      </c>
      <c r="C1626" t="s">
        <v>2568</v>
      </c>
      <c r="D1626" t="s">
        <v>268</v>
      </c>
      <c r="E1626" t="s">
        <v>269</v>
      </c>
      <c r="F1626" s="21">
        <v>23258</v>
      </c>
      <c r="G1626" t="s">
        <v>2563</v>
      </c>
      <c r="H1626" t="s">
        <v>2564</v>
      </c>
      <c r="I1626" t="str">
        <f t="shared" si="25"/>
        <v>Conny Laag</v>
      </c>
    </row>
    <row r="1627" spans="1:9" x14ac:dyDescent="0.2">
      <c r="A1627" t="s">
        <v>2569</v>
      </c>
      <c r="B1627" t="s">
        <v>2570</v>
      </c>
      <c r="C1627" t="s">
        <v>108</v>
      </c>
      <c r="D1627" t="s">
        <v>268</v>
      </c>
      <c r="E1627" t="s">
        <v>278</v>
      </c>
      <c r="F1627" s="21">
        <v>29980</v>
      </c>
      <c r="G1627" t="s">
        <v>2563</v>
      </c>
      <c r="H1627" t="s">
        <v>2564</v>
      </c>
      <c r="I1627" t="str">
        <f t="shared" si="25"/>
        <v>Sebastian Hertle</v>
      </c>
    </row>
    <row r="1628" spans="1:9" x14ac:dyDescent="0.2">
      <c r="A1628" t="s">
        <v>2571</v>
      </c>
      <c r="B1628" t="s">
        <v>2572</v>
      </c>
      <c r="C1628" t="s">
        <v>110</v>
      </c>
      <c r="D1628" t="s">
        <v>268</v>
      </c>
      <c r="E1628" t="s">
        <v>278</v>
      </c>
      <c r="F1628" s="21">
        <v>30291</v>
      </c>
      <c r="G1628" t="s">
        <v>2563</v>
      </c>
      <c r="H1628" t="s">
        <v>2564</v>
      </c>
      <c r="I1628" t="str">
        <f t="shared" si="25"/>
        <v>Michael Höhl</v>
      </c>
    </row>
    <row r="1629" spans="1:9" x14ac:dyDescent="0.2">
      <c r="A1629" t="s">
        <v>2573</v>
      </c>
      <c r="B1629" t="s">
        <v>2574</v>
      </c>
      <c r="C1629" t="s">
        <v>2575</v>
      </c>
      <c r="D1629" t="s">
        <v>268</v>
      </c>
      <c r="E1629" t="s">
        <v>278</v>
      </c>
      <c r="F1629" s="21">
        <v>22775</v>
      </c>
      <c r="G1629" t="s">
        <v>2563</v>
      </c>
      <c r="H1629" t="s">
        <v>2564</v>
      </c>
      <c r="I1629" t="str">
        <f t="shared" si="25"/>
        <v>Egon Burkhart</v>
      </c>
    </row>
    <row r="1630" spans="1:9" x14ac:dyDescent="0.2">
      <c r="A1630" t="s">
        <v>2576</v>
      </c>
      <c r="B1630" t="s">
        <v>2574</v>
      </c>
      <c r="C1630" t="s">
        <v>1321</v>
      </c>
      <c r="D1630" t="s">
        <v>268</v>
      </c>
      <c r="E1630" t="s">
        <v>269</v>
      </c>
      <c r="F1630" s="21">
        <v>31046</v>
      </c>
      <c r="G1630" t="s">
        <v>2563</v>
      </c>
      <c r="H1630" t="s">
        <v>2564</v>
      </c>
      <c r="I1630" t="str">
        <f t="shared" si="25"/>
        <v>Manuela Burkhart</v>
      </c>
    </row>
    <row r="1631" spans="1:9" x14ac:dyDescent="0.2">
      <c r="A1631" t="s">
        <v>2577</v>
      </c>
      <c r="B1631" t="s">
        <v>2574</v>
      </c>
      <c r="C1631" t="s">
        <v>182</v>
      </c>
      <c r="D1631" t="s">
        <v>268</v>
      </c>
      <c r="E1631" t="s">
        <v>278</v>
      </c>
      <c r="F1631" s="21">
        <v>32598</v>
      </c>
      <c r="G1631" t="s">
        <v>2563</v>
      </c>
      <c r="H1631" t="s">
        <v>2564</v>
      </c>
      <c r="I1631" t="str">
        <f t="shared" si="25"/>
        <v>Fabian Burkhart</v>
      </c>
    </row>
    <row r="1632" spans="1:9" x14ac:dyDescent="0.2">
      <c r="A1632" t="s">
        <v>2578</v>
      </c>
      <c r="B1632" t="s">
        <v>2579</v>
      </c>
      <c r="C1632" t="s">
        <v>1324</v>
      </c>
      <c r="D1632" t="s">
        <v>268</v>
      </c>
      <c r="E1632" t="s">
        <v>269</v>
      </c>
      <c r="F1632" s="21">
        <v>28142</v>
      </c>
      <c r="G1632" t="s">
        <v>2563</v>
      </c>
      <c r="H1632" t="s">
        <v>2564</v>
      </c>
      <c r="I1632" t="str">
        <f t="shared" si="25"/>
        <v>Katja Roschy</v>
      </c>
    </row>
    <row r="1633" spans="1:9" x14ac:dyDescent="0.2">
      <c r="A1633" t="s">
        <v>2580</v>
      </c>
      <c r="B1633" t="s">
        <v>2581</v>
      </c>
      <c r="C1633" t="s">
        <v>2582</v>
      </c>
      <c r="D1633" t="s">
        <v>268</v>
      </c>
      <c r="E1633" t="s">
        <v>278</v>
      </c>
      <c r="F1633" s="21">
        <v>32636</v>
      </c>
      <c r="G1633" t="s">
        <v>2563</v>
      </c>
      <c r="H1633" t="s">
        <v>2564</v>
      </c>
      <c r="I1633" t="str">
        <f t="shared" si="25"/>
        <v>Damian Juretic</v>
      </c>
    </row>
    <row r="1634" spans="1:9" x14ac:dyDescent="0.2">
      <c r="A1634" t="s">
        <v>2583</v>
      </c>
      <c r="B1634" t="s">
        <v>2344</v>
      </c>
      <c r="C1634" t="s">
        <v>970</v>
      </c>
      <c r="D1634" t="s">
        <v>268</v>
      </c>
      <c r="E1634" t="s">
        <v>278</v>
      </c>
      <c r="F1634" s="21">
        <v>25300</v>
      </c>
      <c r="G1634" t="s">
        <v>2563</v>
      </c>
      <c r="H1634" t="s">
        <v>2564</v>
      </c>
      <c r="I1634" t="str">
        <f t="shared" si="25"/>
        <v>Marco Schulz</v>
      </c>
    </row>
    <row r="1635" spans="1:9" x14ac:dyDescent="0.2">
      <c r="A1635" t="s">
        <v>2584</v>
      </c>
      <c r="B1635" t="s">
        <v>721</v>
      </c>
      <c r="C1635" t="s">
        <v>632</v>
      </c>
      <c r="D1635" t="s">
        <v>268</v>
      </c>
      <c r="E1635" t="s">
        <v>269</v>
      </c>
      <c r="F1635" s="21">
        <v>27568</v>
      </c>
      <c r="G1635" t="s">
        <v>2563</v>
      </c>
      <c r="H1635" t="s">
        <v>2564</v>
      </c>
      <c r="I1635" t="str">
        <f t="shared" si="25"/>
        <v>Anja Müller</v>
      </c>
    </row>
    <row r="1636" spans="1:9" x14ac:dyDescent="0.2">
      <c r="A1636" t="s">
        <v>2727</v>
      </c>
      <c r="B1636" t="s">
        <v>41</v>
      </c>
      <c r="C1636" t="s">
        <v>331</v>
      </c>
      <c r="D1636" t="s">
        <v>268</v>
      </c>
      <c r="E1636" t="s">
        <v>278</v>
      </c>
      <c r="F1636" s="21">
        <v>36890</v>
      </c>
      <c r="G1636" t="s">
        <v>2563</v>
      </c>
      <c r="H1636" t="s">
        <v>2564</v>
      </c>
      <c r="I1636" t="str">
        <f t="shared" si="25"/>
        <v>Vincent Keller</v>
      </c>
    </row>
    <row r="1637" spans="1:9" x14ac:dyDescent="0.2">
      <c r="A1637" t="s">
        <v>2728</v>
      </c>
      <c r="B1637" t="s">
        <v>2729</v>
      </c>
      <c r="C1637" t="s">
        <v>2730</v>
      </c>
      <c r="D1637" t="s">
        <v>268</v>
      </c>
      <c r="E1637" t="s">
        <v>278</v>
      </c>
      <c r="F1637" s="21">
        <v>36809</v>
      </c>
      <c r="G1637" t="s">
        <v>2563</v>
      </c>
      <c r="H1637" t="s">
        <v>2564</v>
      </c>
      <c r="I1637" t="str">
        <f t="shared" si="25"/>
        <v>Knerr Nicklas</v>
      </c>
    </row>
    <row r="1638" spans="1:9" x14ac:dyDescent="0.2">
      <c r="A1638" t="s">
        <v>2731</v>
      </c>
      <c r="B1638" t="s">
        <v>2579</v>
      </c>
      <c r="C1638" t="s">
        <v>222</v>
      </c>
      <c r="D1638" t="s">
        <v>268</v>
      </c>
      <c r="E1638" t="s">
        <v>278</v>
      </c>
      <c r="F1638" s="21">
        <v>37039</v>
      </c>
      <c r="G1638" t="s">
        <v>2563</v>
      </c>
      <c r="H1638" t="s">
        <v>2564</v>
      </c>
      <c r="I1638" t="str">
        <f t="shared" si="25"/>
        <v>Lukas Roschy</v>
      </c>
    </row>
    <row r="1639" spans="1:9" x14ac:dyDescent="0.2">
      <c r="A1639" t="s">
        <v>2929</v>
      </c>
      <c r="B1639" t="s">
        <v>2579</v>
      </c>
      <c r="C1639" t="s">
        <v>117</v>
      </c>
      <c r="D1639" t="s">
        <v>268</v>
      </c>
      <c r="E1639" t="s">
        <v>278</v>
      </c>
      <c r="F1639" s="21">
        <v>34258</v>
      </c>
      <c r="G1639" t="s">
        <v>2563</v>
      </c>
      <c r="H1639" t="s">
        <v>2564</v>
      </c>
      <c r="I1639" t="str">
        <f t="shared" si="25"/>
        <v>Kevin Roschy</v>
      </c>
    </row>
    <row r="1640" spans="1:9" x14ac:dyDescent="0.2">
      <c r="A1640" t="s">
        <v>2928</v>
      </c>
      <c r="B1640" t="s">
        <v>2927</v>
      </c>
      <c r="C1640" t="s">
        <v>182</v>
      </c>
      <c r="D1640" t="s">
        <v>268</v>
      </c>
      <c r="E1640" t="s">
        <v>278</v>
      </c>
      <c r="F1640" s="21">
        <v>34581</v>
      </c>
      <c r="G1640" t="s">
        <v>2563</v>
      </c>
      <c r="H1640" t="s">
        <v>2564</v>
      </c>
      <c r="I1640" t="str">
        <f t="shared" si="25"/>
        <v>Fabian Hirschinger</v>
      </c>
    </row>
    <row r="1641" spans="1:9" x14ac:dyDescent="0.2">
      <c r="A1641" t="s">
        <v>2926</v>
      </c>
      <c r="B1641" t="s">
        <v>2574</v>
      </c>
      <c r="C1641" t="s">
        <v>885</v>
      </c>
      <c r="D1641" t="s">
        <v>268</v>
      </c>
      <c r="E1641" t="s">
        <v>269</v>
      </c>
      <c r="F1641" s="21">
        <v>34533</v>
      </c>
      <c r="G1641" t="s">
        <v>2563</v>
      </c>
      <c r="H1641" t="s">
        <v>2564</v>
      </c>
      <c r="I1641" t="str">
        <f t="shared" si="25"/>
        <v>Luisa Burkhart</v>
      </c>
    </row>
    <row r="1642" spans="1:9" x14ac:dyDescent="0.2">
      <c r="A1642" t="s">
        <v>3686</v>
      </c>
      <c r="B1642" t="s">
        <v>3687</v>
      </c>
      <c r="C1642" t="s">
        <v>446</v>
      </c>
      <c r="D1642" t="s">
        <v>268</v>
      </c>
      <c r="E1642" t="s">
        <v>278</v>
      </c>
      <c r="F1642" s="21">
        <v>29349</v>
      </c>
      <c r="G1642" t="s">
        <v>2563</v>
      </c>
      <c r="H1642" t="s">
        <v>2564</v>
      </c>
      <c r="I1642" t="str">
        <f t="shared" si="25"/>
        <v>Manuel Leidner</v>
      </c>
    </row>
    <row r="1643" spans="1:9" x14ac:dyDescent="0.2">
      <c r="A1643" t="s">
        <v>2840</v>
      </c>
      <c r="B1643" t="s">
        <v>2841</v>
      </c>
      <c r="C1643" t="s">
        <v>89</v>
      </c>
      <c r="D1643" t="s">
        <v>268</v>
      </c>
      <c r="E1643" t="s">
        <v>278</v>
      </c>
      <c r="F1643" s="21">
        <v>24935</v>
      </c>
      <c r="G1643" t="s">
        <v>2563</v>
      </c>
      <c r="H1643" t="s">
        <v>2564</v>
      </c>
      <c r="I1643" t="str">
        <f t="shared" si="25"/>
        <v>Andreas Riedinger</v>
      </c>
    </row>
    <row r="1644" spans="1:9" x14ac:dyDescent="0.2">
      <c r="A1644" t="s">
        <v>3821</v>
      </c>
      <c r="B1644" t="s">
        <v>1681</v>
      </c>
      <c r="C1644" t="s">
        <v>3822</v>
      </c>
      <c r="D1644" t="s">
        <v>268</v>
      </c>
      <c r="E1644" t="s">
        <v>269</v>
      </c>
      <c r="F1644" s="21">
        <v>28354</v>
      </c>
      <c r="G1644" t="s">
        <v>2563</v>
      </c>
      <c r="H1644" t="s">
        <v>2564</v>
      </c>
      <c r="I1644" t="str">
        <f t="shared" si="25"/>
        <v>Pektor Denise</v>
      </c>
    </row>
    <row r="1645" spans="1:9" x14ac:dyDescent="0.2">
      <c r="A1645" t="s">
        <v>2585</v>
      </c>
      <c r="B1645" t="s">
        <v>2586</v>
      </c>
      <c r="C1645" t="s">
        <v>123</v>
      </c>
      <c r="D1645" t="s">
        <v>2587</v>
      </c>
      <c r="E1645" t="s">
        <v>278</v>
      </c>
      <c r="F1645" s="21">
        <v>38238</v>
      </c>
      <c r="G1645" t="s">
        <v>2588</v>
      </c>
      <c r="H1645" t="s">
        <v>2589</v>
      </c>
      <c r="I1645" t="str">
        <f t="shared" si="25"/>
        <v>Luca Manea</v>
      </c>
    </row>
    <row r="1646" spans="1:9" x14ac:dyDescent="0.2">
      <c r="A1646" t="s">
        <v>2590</v>
      </c>
      <c r="B1646" t="s">
        <v>2591</v>
      </c>
      <c r="C1646" t="s">
        <v>2592</v>
      </c>
      <c r="D1646" t="s">
        <v>268</v>
      </c>
      <c r="E1646" t="s">
        <v>278</v>
      </c>
      <c r="F1646" s="21">
        <v>38703</v>
      </c>
      <c r="G1646" t="s">
        <v>2588</v>
      </c>
      <c r="H1646" t="s">
        <v>2589</v>
      </c>
      <c r="I1646" t="str">
        <f t="shared" si="25"/>
        <v>Yannis Fetzer</v>
      </c>
    </row>
    <row r="1647" spans="1:9" x14ac:dyDescent="0.2">
      <c r="A1647" t="s">
        <v>2593</v>
      </c>
      <c r="B1647" t="s">
        <v>2594</v>
      </c>
      <c r="C1647" t="s">
        <v>830</v>
      </c>
      <c r="D1647" t="s">
        <v>268</v>
      </c>
      <c r="E1647" t="s">
        <v>269</v>
      </c>
      <c r="F1647" s="21">
        <v>37267</v>
      </c>
      <c r="G1647" t="s">
        <v>2588</v>
      </c>
      <c r="H1647" t="s">
        <v>2589</v>
      </c>
      <c r="I1647" t="str">
        <f t="shared" si="25"/>
        <v>Viktoria Kaßler</v>
      </c>
    </row>
    <row r="1648" spans="1:9" x14ac:dyDescent="0.2">
      <c r="A1648" t="s">
        <v>3688</v>
      </c>
      <c r="B1648" t="s">
        <v>3689</v>
      </c>
      <c r="C1648" t="s">
        <v>343</v>
      </c>
      <c r="D1648" t="s">
        <v>268</v>
      </c>
      <c r="E1648" t="s">
        <v>278</v>
      </c>
      <c r="F1648" s="21">
        <v>40076</v>
      </c>
      <c r="G1648" t="s">
        <v>2588</v>
      </c>
      <c r="H1648" t="s">
        <v>2589</v>
      </c>
      <c r="I1648" t="str">
        <f t="shared" si="25"/>
        <v>Ben Terner</v>
      </c>
    </row>
    <row r="1649" spans="1:9" x14ac:dyDescent="0.2">
      <c r="A1649" t="s">
        <v>3690</v>
      </c>
      <c r="B1649" t="s">
        <v>2618</v>
      </c>
      <c r="C1649" t="s">
        <v>178</v>
      </c>
      <c r="D1649" t="s">
        <v>268</v>
      </c>
      <c r="E1649" t="s">
        <v>269</v>
      </c>
      <c r="F1649" s="21">
        <v>40679</v>
      </c>
      <c r="G1649" t="s">
        <v>2588</v>
      </c>
      <c r="H1649" t="s">
        <v>2589</v>
      </c>
      <c r="I1649" t="str">
        <f t="shared" si="25"/>
        <v>Josefine Sommer</v>
      </c>
    </row>
    <row r="1650" spans="1:9" x14ac:dyDescent="0.2">
      <c r="A1650" t="s">
        <v>3691</v>
      </c>
      <c r="B1650" t="s">
        <v>3692</v>
      </c>
      <c r="C1650" t="s">
        <v>258</v>
      </c>
      <c r="D1650" t="s">
        <v>268</v>
      </c>
      <c r="E1650" t="s">
        <v>278</v>
      </c>
      <c r="F1650" s="21">
        <v>40730</v>
      </c>
      <c r="G1650" t="s">
        <v>2588</v>
      </c>
      <c r="H1650" t="s">
        <v>2589</v>
      </c>
      <c r="I1650" t="str">
        <f t="shared" si="25"/>
        <v>Anton Unnold</v>
      </c>
    </row>
    <row r="1651" spans="1:9" x14ac:dyDescent="0.2">
      <c r="A1651" t="s">
        <v>3693</v>
      </c>
      <c r="B1651" t="s">
        <v>3694</v>
      </c>
      <c r="C1651" t="s">
        <v>1327</v>
      </c>
      <c r="D1651" t="s">
        <v>268</v>
      </c>
      <c r="E1651" t="s">
        <v>269</v>
      </c>
      <c r="F1651" s="21">
        <v>39663</v>
      </c>
      <c r="G1651" t="s">
        <v>2588</v>
      </c>
      <c r="H1651" t="s">
        <v>2589</v>
      </c>
      <c r="I1651" t="str">
        <f t="shared" si="25"/>
        <v>Lea Knecht</v>
      </c>
    </row>
    <row r="1652" spans="1:9" x14ac:dyDescent="0.2">
      <c r="A1652" t="s">
        <v>3695</v>
      </c>
      <c r="B1652" t="s">
        <v>3696</v>
      </c>
      <c r="C1652" t="s">
        <v>3697</v>
      </c>
      <c r="D1652" t="s">
        <v>268</v>
      </c>
      <c r="E1652" t="s">
        <v>269</v>
      </c>
      <c r="F1652" s="21">
        <v>39483</v>
      </c>
      <c r="G1652" t="s">
        <v>2588</v>
      </c>
      <c r="H1652" t="s">
        <v>2589</v>
      </c>
      <c r="I1652" t="str">
        <f t="shared" si="25"/>
        <v>Malia Hucht</v>
      </c>
    </row>
    <row r="1653" spans="1:9" x14ac:dyDescent="0.2">
      <c r="A1653" t="s">
        <v>3698</v>
      </c>
      <c r="B1653" t="s">
        <v>3699</v>
      </c>
      <c r="C1653" t="s">
        <v>372</v>
      </c>
      <c r="D1653" t="s">
        <v>268</v>
      </c>
      <c r="E1653" t="s">
        <v>278</v>
      </c>
      <c r="F1653" s="21">
        <v>40456</v>
      </c>
      <c r="G1653" t="s">
        <v>2588</v>
      </c>
      <c r="H1653" t="s">
        <v>2589</v>
      </c>
      <c r="I1653" t="str">
        <f t="shared" si="25"/>
        <v>Dominik Diller</v>
      </c>
    </row>
    <row r="1654" spans="1:9" x14ac:dyDescent="0.2">
      <c r="A1654" t="s">
        <v>2595</v>
      </c>
      <c r="B1654" t="s">
        <v>2596</v>
      </c>
      <c r="C1654" t="s">
        <v>187</v>
      </c>
      <c r="D1654" t="s">
        <v>268</v>
      </c>
      <c r="E1654" t="s">
        <v>278</v>
      </c>
      <c r="F1654" s="21">
        <v>27326</v>
      </c>
      <c r="G1654" t="s">
        <v>2597</v>
      </c>
      <c r="H1654" t="s">
        <v>2598</v>
      </c>
      <c r="I1654" t="str">
        <f t="shared" si="25"/>
        <v>Thorsten Ellmer</v>
      </c>
    </row>
    <row r="1655" spans="1:9" x14ac:dyDescent="0.2">
      <c r="A1655" t="s">
        <v>2831</v>
      </c>
      <c r="B1655" t="s">
        <v>2832</v>
      </c>
      <c r="C1655" t="s">
        <v>118</v>
      </c>
      <c r="D1655" t="s">
        <v>268</v>
      </c>
      <c r="E1655" t="s">
        <v>278</v>
      </c>
      <c r="F1655" s="21">
        <v>32196</v>
      </c>
      <c r="G1655" t="s">
        <v>2597</v>
      </c>
      <c r="H1655" t="s">
        <v>2598</v>
      </c>
      <c r="I1655" t="str">
        <f t="shared" si="25"/>
        <v>Daniel Morgenstern</v>
      </c>
    </row>
    <row r="1656" spans="1:9" x14ac:dyDescent="0.2">
      <c r="A1656" t="s">
        <v>2599</v>
      </c>
      <c r="B1656" t="s">
        <v>371</v>
      </c>
      <c r="C1656" t="s">
        <v>164</v>
      </c>
      <c r="D1656" t="s">
        <v>268</v>
      </c>
      <c r="E1656" t="s">
        <v>278</v>
      </c>
      <c r="F1656" s="21">
        <v>25849</v>
      </c>
      <c r="G1656" t="s">
        <v>2597</v>
      </c>
      <c r="H1656" t="s">
        <v>2598</v>
      </c>
      <c r="I1656" t="str">
        <f t="shared" si="25"/>
        <v>Thomas Frank</v>
      </c>
    </row>
    <row r="1657" spans="1:9" x14ac:dyDescent="0.2">
      <c r="A1657" t="s">
        <v>2600</v>
      </c>
      <c r="B1657" t="s">
        <v>1876</v>
      </c>
      <c r="C1657" t="s">
        <v>547</v>
      </c>
      <c r="D1657" t="s">
        <v>268</v>
      </c>
      <c r="E1657" t="s">
        <v>278</v>
      </c>
      <c r="F1657" s="21">
        <v>23515</v>
      </c>
      <c r="G1657" t="s">
        <v>2597</v>
      </c>
      <c r="H1657" t="s">
        <v>2598</v>
      </c>
      <c r="I1657" t="str">
        <f t="shared" si="25"/>
        <v>Volker Meyer</v>
      </c>
    </row>
    <row r="1658" spans="1:9" x14ac:dyDescent="0.2">
      <c r="A1658" t="s">
        <v>2601</v>
      </c>
      <c r="B1658" t="s">
        <v>101</v>
      </c>
      <c r="C1658" t="s">
        <v>89</v>
      </c>
      <c r="D1658" t="s">
        <v>268</v>
      </c>
      <c r="E1658" t="s">
        <v>278</v>
      </c>
      <c r="F1658" s="21">
        <v>22174</v>
      </c>
      <c r="G1658" t="s">
        <v>2597</v>
      </c>
      <c r="H1658" t="s">
        <v>2598</v>
      </c>
      <c r="I1658" t="str">
        <f t="shared" si="25"/>
        <v>Andreas Bauer</v>
      </c>
    </row>
    <row r="1659" spans="1:9" x14ac:dyDescent="0.2">
      <c r="A1659" t="s">
        <v>2602</v>
      </c>
      <c r="B1659" t="s">
        <v>2603</v>
      </c>
      <c r="C1659" t="s">
        <v>1042</v>
      </c>
      <c r="D1659" t="s">
        <v>268</v>
      </c>
      <c r="E1659" t="s">
        <v>269</v>
      </c>
      <c r="F1659" s="21">
        <v>34491</v>
      </c>
      <c r="G1659" t="s">
        <v>2597</v>
      </c>
      <c r="H1659" t="s">
        <v>2598</v>
      </c>
      <c r="I1659" t="str">
        <f t="shared" si="25"/>
        <v>Anna Kollitz</v>
      </c>
    </row>
    <row r="1660" spans="1:9" x14ac:dyDescent="0.2">
      <c r="A1660" t="s">
        <v>2604</v>
      </c>
      <c r="B1660" t="s">
        <v>2605</v>
      </c>
      <c r="C1660" t="s">
        <v>1329</v>
      </c>
      <c r="D1660" t="s">
        <v>268</v>
      </c>
      <c r="E1660" t="s">
        <v>269</v>
      </c>
      <c r="F1660" s="21">
        <v>34779</v>
      </c>
      <c r="G1660" t="s">
        <v>2597</v>
      </c>
      <c r="H1660" t="s">
        <v>2598</v>
      </c>
      <c r="I1660" t="str">
        <f t="shared" si="25"/>
        <v>Nadja Bartenschlager</v>
      </c>
    </row>
    <row r="1661" spans="1:9" x14ac:dyDescent="0.2">
      <c r="A1661" t="s">
        <v>2606</v>
      </c>
      <c r="B1661" t="s">
        <v>2607</v>
      </c>
      <c r="C1661" t="s">
        <v>1793</v>
      </c>
      <c r="D1661" t="s">
        <v>268</v>
      </c>
      <c r="E1661" t="s">
        <v>269</v>
      </c>
      <c r="F1661" s="21">
        <v>24490</v>
      </c>
      <c r="G1661" t="s">
        <v>2597</v>
      </c>
      <c r="H1661" t="s">
        <v>2598</v>
      </c>
      <c r="I1661" t="str">
        <f t="shared" si="25"/>
        <v>Simone Lehrke</v>
      </c>
    </row>
    <row r="1662" spans="1:9" x14ac:dyDescent="0.2">
      <c r="A1662" t="s">
        <v>2608</v>
      </c>
      <c r="B1662" t="s">
        <v>2609</v>
      </c>
      <c r="C1662" t="s">
        <v>91</v>
      </c>
      <c r="D1662" t="s">
        <v>268</v>
      </c>
      <c r="E1662" t="s">
        <v>278</v>
      </c>
      <c r="F1662" s="21">
        <v>32835</v>
      </c>
      <c r="G1662" t="s">
        <v>2597</v>
      </c>
      <c r="H1662" t="s">
        <v>2598</v>
      </c>
      <c r="I1662" t="str">
        <f t="shared" si="25"/>
        <v>Christian Pfaff</v>
      </c>
    </row>
    <row r="1663" spans="1:9" x14ac:dyDescent="0.2">
      <c r="A1663" t="s">
        <v>2610</v>
      </c>
      <c r="B1663" t="s">
        <v>2611</v>
      </c>
      <c r="C1663" t="s">
        <v>520</v>
      </c>
      <c r="D1663" t="s">
        <v>268</v>
      </c>
      <c r="E1663" t="s">
        <v>278</v>
      </c>
      <c r="F1663" s="21">
        <v>20547</v>
      </c>
      <c r="G1663" t="s">
        <v>2597</v>
      </c>
      <c r="H1663" t="s">
        <v>2598</v>
      </c>
      <c r="I1663" t="str">
        <f t="shared" si="25"/>
        <v>Axel Jäckle</v>
      </c>
    </row>
    <row r="1664" spans="1:9" x14ac:dyDescent="0.2">
      <c r="A1664" t="s">
        <v>2612</v>
      </c>
      <c r="B1664" t="s">
        <v>2613</v>
      </c>
      <c r="C1664" t="s">
        <v>2614</v>
      </c>
      <c r="D1664" t="s">
        <v>268</v>
      </c>
      <c r="E1664" t="s">
        <v>269</v>
      </c>
      <c r="F1664" s="21">
        <v>37125</v>
      </c>
      <c r="G1664" t="s">
        <v>2597</v>
      </c>
      <c r="H1664" t="s">
        <v>2598</v>
      </c>
      <c r="I1664" t="str">
        <f t="shared" si="25"/>
        <v>Zoe Janz</v>
      </c>
    </row>
    <row r="1665" spans="1:9" x14ac:dyDescent="0.2">
      <c r="A1665" t="s">
        <v>2615</v>
      </c>
      <c r="B1665" t="s">
        <v>1876</v>
      </c>
      <c r="C1665" t="s">
        <v>1870</v>
      </c>
      <c r="D1665" t="s">
        <v>268</v>
      </c>
      <c r="E1665" t="s">
        <v>278</v>
      </c>
      <c r="F1665" s="21">
        <v>36943</v>
      </c>
      <c r="G1665" t="s">
        <v>2597</v>
      </c>
      <c r="H1665" t="s">
        <v>2598</v>
      </c>
      <c r="I1665" t="str">
        <f t="shared" si="25"/>
        <v>Fabio Meyer</v>
      </c>
    </row>
    <row r="1666" spans="1:9" x14ac:dyDescent="0.2">
      <c r="A1666" t="s">
        <v>2616</v>
      </c>
      <c r="B1666" t="s">
        <v>180</v>
      </c>
      <c r="C1666" t="s">
        <v>203</v>
      </c>
      <c r="D1666" t="s">
        <v>268</v>
      </c>
      <c r="E1666" t="s">
        <v>278</v>
      </c>
      <c r="F1666" s="21">
        <v>36650</v>
      </c>
      <c r="G1666" t="s">
        <v>2597</v>
      </c>
      <c r="H1666" t="s">
        <v>2598</v>
      </c>
      <c r="I1666" t="str">
        <f t="shared" ref="I1666:I1728" si="26">CONCATENATE(C1666," ",B1666)</f>
        <v>Tim Scherer</v>
      </c>
    </row>
    <row r="1667" spans="1:9" x14ac:dyDescent="0.2">
      <c r="A1667" t="s">
        <v>2617</v>
      </c>
      <c r="B1667" t="s">
        <v>2618</v>
      </c>
      <c r="C1667" t="s">
        <v>1810</v>
      </c>
      <c r="D1667" t="s">
        <v>268</v>
      </c>
      <c r="E1667" t="s">
        <v>269</v>
      </c>
      <c r="F1667" s="21">
        <v>37344</v>
      </c>
      <c r="G1667" t="s">
        <v>2597</v>
      </c>
      <c r="H1667" t="s">
        <v>2598</v>
      </c>
      <c r="I1667" t="str">
        <f t="shared" si="26"/>
        <v>Fabienne Sommer</v>
      </c>
    </row>
    <row r="1668" spans="1:9" x14ac:dyDescent="0.2">
      <c r="A1668" t="s">
        <v>2619</v>
      </c>
      <c r="B1668" t="s">
        <v>2620</v>
      </c>
      <c r="C1668" t="s">
        <v>156</v>
      </c>
      <c r="D1668" t="s">
        <v>268</v>
      </c>
      <c r="E1668" t="s">
        <v>269</v>
      </c>
      <c r="F1668" s="21">
        <v>34792</v>
      </c>
      <c r="G1668" t="s">
        <v>2597</v>
      </c>
      <c r="H1668" t="s">
        <v>2598</v>
      </c>
      <c r="I1668" t="str">
        <f t="shared" si="26"/>
        <v>Franziska Weis</v>
      </c>
    </row>
    <row r="1669" spans="1:9" x14ac:dyDescent="0.2">
      <c r="A1669" t="s">
        <v>2621</v>
      </c>
      <c r="B1669" t="s">
        <v>2622</v>
      </c>
      <c r="C1669" t="s">
        <v>784</v>
      </c>
      <c r="D1669" t="s">
        <v>268</v>
      </c>
      <c r="E1669" t="s">
        <v>269</v>
      </c>
      <c r="F1669" s="21">
        <v>37295</v>
      </c>
      <c r="G1669" t="s">
        <v>2597</v>
      </c>
      <c r="H1669" t="s">
        <v>2598</v>
      </c>
      <c r="I1669" t="str">
        <f t="shared" si="26"/>
        <v>Jana Lieblang</v>
      </c>
    </row>
    <row r="1670" spans="1:9" x14ac:dyDescent="0.2">
      <c r="A1670" t="s">
        <v>2623</v>
      </c>
      <c r="B1670" t="s">
        <v>2624</v>
      </c>
      <c r="C1670" t="s">
        <v>462</v>
      </c>
      <c r="D1670" t="s">
        <v>268</v>
      </c>
      <c r="E1670" t="s">
        <v>269</v>
      </c>
      <c r="F1670" s="21">
        <v>37780</v>
      </c>
      <c r="G1670" t="s">
        <v>2597</v>
      </c>
      <c r="H1670" t="s">
        <v>2598</v>
      </c>
      <c r="I1670" t="str">
        <f t="shared" si="26"/>
        <v>Helen Lauer</v>
      </c>
    </row>
    <row r="1671" spans="1:9" x14ac:dyDescent="0.2">
      <c r="A1671" t="s">
        <v>2625</v>
      </c>
      <c r="B1671" t="s">
        <v>2626</v>
      </c>
      <c r="C1671" t="s">
        <v>48</v>
      </c>
      <c r="D1671" t="s">
        <v>268</v>
      </c>
      <c r="E1671" t="s">
        <v>269</v>
      </c>
      <c r="F1671" s="21">
        <v>37480</v>
      </c>
      <c r="G1671" t="s">
        <v>2597</v>
      </c>
      <c r="H1671" t="s">
        <v>2598</v>
      </c>
      <c r="I1671" t="str">
        <f t="shared" si="26"/>
        <v>Lena Rübel</v>
      </c>
    </row>
    <row r="1672" spans="1:9" x14ac:dyDescent="0.2">
      <c r="A1672" t="s">
        <v>2627</v>
      </c>
      <c r="B1672" t="s">
        <v>2628</v>
      </c>
      <c r="C1672" t="s">
        <v>91</v>
      </c>
      <c r="D1672" t="s">
        <v>268</v>
      </c>
      <c r="E1672" t="s">
        <v>278</v>
      </c>
      <c r="F1672" s="21">
        <v>37277</v>
      </c>
      <c r="G1672" t="s">
        <v>2597</v>
      </c>
      <c r="H1672" t="s">
        <v>2598</v>
      </c>
      <c r="I1672" t="str">
        <f t="shared" si="26"/>
        <v>Christian Mazurek</v>
      </c>
    </row>
    <row r="1673" spans="1:9" x14ac:dyDescent="0.2">
      <c r="A1673" t="s">
        <v>2833</v>
      </c>
      <c r="B1673" t="s">
        <v>2632</v>
      </c>
      <c r="C1673" t="s">
        <v>2834</v>
      </c>
      <c r="D1673" t="s">
        <v>268</v>
      </c>
      <c r="E1673" t="s">
        <v>278</v>
      </c>
      <c r="F1673" s="21">
        <v>39689</v>
      </c>
      <c r="G1673" t="s">
        <v>2629</v>
      </c>
      <c r="H1673" t="s">
        <v>2630</v>
      </c>
      <c r="I1673" t="str">
        <f t="shared" si="26"/>
        <v>Shrey Jain</v>
      </c>
    </row>
    <row r="1674" spans="1:9" x14ac:dyDescent="0.2">
      <c r="A1674" t="s">
        <v>2925</v>
      </c>
      <c r="B1674" t="s">
        <v>2780</v>
      </c>
      <c r="C1674" t="s">
        <v>663</v>
      </c>
      <c r="D1674" t="s">
        <v>268</v>
      </c>
      <c r="E1674" t="s">
        <v>278</v>
      </c>
      <c r="F1674" s="21">
        <v>38346</v>
      </c>
      <c r="G1674" t="s">
        <v>2629</v>
      </c>
      <c r="H1674" t="s">
        <v>2630</v>
      </c>
      <c r="I1674" t="str">
        <f t="shared" si="26"/>
        <v>Max Mildenberger</v>
      </c>
    </row>
    <row r="1675" spans="1:9" x14ac:dyDescent="0.2">
      <c r="A1675" t="s">
        <v>2924</v>
      </c>
      <c r="B1675" t="s">
        <v>2920</v>
      </c>
      <c r="C1675" t="s">
        <v>108</v>
      </c>
      <c r="D1675" t="s">
        <v>268</v>
      </c>
      <c r="E1675" t="s">
        <v>278</v>
      </c>
      <c r="F1675" s="21">
        <v>39695</v>
      </c>
      <c r="G1675" t="s">
        <v>2629</v>
      </c>
      <c r="H1675" t="s">
        <v>2630</v>
      </c>
      <c r="I1675" t="str">
        <f t="shared" si="26"/>
        <v>Sebastian Beasley</v>
      </c>
    </row>
    <row r="1676" spans="1:9" x14ac:dyDescent="0.2">
      <c r="A1676" t="s">
        <v>2923</v>
      </c>
      <c r="B1676" t="s">
        <v>371</v>
      </c>
      <c r="C1676" t="s">
        <v>118</v>
      </c>
      <c r="D1676" t="s">
        <v>268</v>
      </c>
      <c r="E1676" t="s">
        <v>278</v>
      </c>
      <c r="F1676" s="21">
        <v>39873</v>
      </c>
      <c r="G1676" t="s">
        <v>2629</v>
      </c>
      <c r="H1676" t="s">
        <v>2630</v>
      </c>
      <c r="I1676" t="str">
        <f t="shared" si="26"/>
        <v>Daniel Frank</v>
      </c>
    </row>
    <row r="1677" spans="1:9" x14ac:dyDescent="0.2">
      <c r="A1677" t="s">
        <v>2922</v>
      </c>
      <c r="B1677" t="s">
        <v>371</v>
      </c>
      <c r="C1677" t="s">
        <v>1213</v>
      </c>
      <c r="D1677" t="s">
        <v>268</v>
      </c>
      <c r="E1677" t="s">
        <v>269</v>
      </c>
      <c r="F1677" s="21">
        <v>40998</v>
      </c>
      <c r="G1677" t="s">
        <v>2629</v>
      </c>
      <c r="H1677" t="s">
        <v>2630</v>
      </c>
      <c r="I1677" t="str">
        <f t="shared" si="26"/>
        <v>Sarah Frank</v>
      </c>
    </row>
    <row r="1678" spans="1:9" x14ac:dyDescent="0.2">
      <c r="A1678" t="s">
        <v>2921</v>
      </c>
      <c r="B1678" t="s">
        <v>2920</v>
      </c>
      <c r="C1678" t="s">
        <v>1410</v>
      </c>
      <c r="D1678" t="s">
        <v>268</v>
      </c>
      <c r="E1678" t="s">
        <v>278</v>
      </c>
      <c r="F1678" s="21">
        <v>38972</v>
      </c>
      <c r="G1678" t="s">
        <v>2629</v>
      </c>
      <c r="H1678" t="s">
        <v>2630</v>
      </c>
      <c r="I1678" t="str">
        <f t="shared" si="26"/>
        <v>Oliver Beasley</v>
      </c>
    </row>
    <row r="1679" spans="1:9" x14ac:dyDescent="0.2">
      <c r="A1679" t="s">
        <v>2919</v>
      </c>
      <c r="B1679" t="s">
        <v>2918</v>
      </c>
      <c r="C1679" t="s">
        <v>2917</v>
      </c>
      <c r="D1679" t="s">
        <v>268</v>
      </c>
      <c r="E1679" t="s">
        <v>269</v>
      </c>
      <c r="F1679" s="21">
        <v>39499</v>
      </c>
      <c r="G1679" t="s">
        <v>2629</v>
      </c>
      <c r="H1679" t="s">
        <v>2630</v>
      </c>
      <c r="I1679" t="str">
        <f t="shared" si="26"/>
        <v>Aarushi Bansal</v>
      </c>
    </row>
    <row r="1680" spans="1:9" x14ac:dyDescent="0.2">
      <c r="A1680" t="s">
        <v>3700</v>
      </c>
      <c r="B1680" t="s">
        <v>3701</v>
      </c>
      <c r="C1680" t="s">
        <v>3702</v>
      </c>
      <c r="D1680" t="s">
        <v>268</v>
      </c>
      <c r="E1680" t="s">
        <v>269</v>
      </c>
      <c r="F1680" s="21">
        <v>40358</v>
      </c>
      <c r="G1680" t="s">
        <v>2629</v>
      </c>
      <c r="H1680" t="s">
        <v>2630</v>
      </c>
      <c r="I1680" t="str">
        <f t="shared" si="26"/>
        <v>Saphira Lee Phillips</v>
      </c>
    </row>
    <row r="1681" spans="1:9" x14ac:dyDescent="0.2">
      <c r="A1681" t="s">
        <v>3703</v>
      </c>
      <c r="B1681" t="s">
        <v>3704</v>
      </c>
      <c r="C1681" t="s">
        <v>3430</v>
      </c>
      <c r="D1681" t="s">
        <v>268</v>
      </c>
      <c r="E1681" t="s">
        <v>269</v>
      </c>
      <c r="F1681" s="21">
        <v>40835</v>
      </c>
      <c r="G1681" t="s">
        <v>2629</v>
      </c>
      <c r="H1681" t="s">
        <v>2630</v>
      </c>
      <c r="I1681" t="str">
        <f t="shared" si="26"/>
        <v>Mia Marsfeld</v>
      </c>
    </row>
    <row r="1682" spans="1:9" x14ac:dyDescent="0.2">
      <c r="A1682" t="s">
        <v>3705</v>
      </c>
      <c r="B1682" t="s">
        <v>3706</v>
      </c>
      <c r="C1682" t="s">
        <v>3707</v>
      </c>
      <c r="D1682" t="s">
        <v>268</v>
      </c>
      <c r="E1682" t="s">
        <v>269</v>
      </c>
      <c r="F1682" s="21">
        <v>40412</v>
      </c>
      <c r="G1682" t="s">
        <v>2629</v>
      </c>
      <c r="H1682" t="s">
        <v>2630</v>
      </c>
      <c r="I1682" t="str">
        <f t="shared" si="26"/>
        <v>Luisa Elea Ueckert</v>
      </c>
    </row>
    <row r="1683" spans="1:9" x14ac:dyDescent="0.2">
      <c r="A1683" t="s">
        <v>3708</v>
      </c>
      <c r="B1683" t="s">
        <v>3709</v>
      </c>
      <c r="C1683" t="s">
        <v>3710</v>
      </c>
      <c r="D1683" t="s">
        <v>268</v>
      </c>
      <c r="E1683" t="s">
        <v>278</v>
      </c>
      <c r="F1683" s="21">
        <v>38989</v>
      </c>
      <c r="G1683" t="s">
        <v>2629</v>
      </c>
      <c r="H1683" t="s">
        <v>2630</v>
      </c>
      <c r="I1683" t="str">
        <f t="shared" si="26"/>
        <v>Pierre Birkenmaier</v>
      </c>
    </row>
    <row r="1684" spans="1:9" x14ac:dyDescent="0.2">
      <c r="A1684" t="s">
        <v>3823</v>
      </c>
      <c r="B1684" t="s">
        <v>3824</v>
      </c>
      <c r="C1684" t="s">
        <v>469</v>
      </c>
      <c r="D1684" t="s">
        <v>268</v>
      </c>
      <c r="E1684" t="s">
        <v>269</v>
      </c>
      <c r="F1684" s="21">
        <v>39637</v>
      </c>
      <c r="G1684" t="s">
        <v>2629</v>
      </c>
      <c r="H1684" t="s">
        <v>2630</v>
      </c>
      <c r="I1684" t="str">
        <f t="shared" si="26"/>
        <v>Mandy Horbach</v>
      </c>
    </row>
    <row r="1685" spans="1:9" x14ac:dyDescent="0.2">
      <c r="A1685" t="s">
        <v>3825</v>
      </c>
      <c r="B1685" t="s">
        <v>3826</v>
      </c>
      <c r="C1685" t="s">
        <v>948</v>
      </c>
      <c r="D1685" t="s">
        <v>268</v>
      </c>
      <c r="E1685" t="s">
        <v>278</v>
      </c>
      <c r="F1685" s="21">
        <v>41793</v>
      </c>
      <c r="G1685" t="s">
        <v>2629</v>
      </c>
      <c r="H1685" t="s">
        <v>2630</v>
      </c>
      <c r="I1685" t="str">
        <f t="shared" si="26"/>
        <v>Leo Lu</v>
      </c>
    </row>
    <row r="1686" spans="1:9" x14ac:dyDescent="0.2">
      <c r="A1686" t="s">
        <v>2836</v>
      </c>
      <c r="B1686" t="s">
        <v>2837</v>
      </c>
      <c r="C1686" t="s">
        <v>117</v>
      </c>
      <c r="D1686" t="s">
        <v>268</v>
      </c>
      <c r="E1686" t="s">
        <v>278</v>
      </c>
      <c r="F1686" s="21">
        <v>32648</v>
      </c>
      <c r="G1686" t="s">
        <v>2633</v>
      </c>
      <c r="H1686" t="s">
        <v>16</v>
      </c>
      <c r="I1686" t="str">
        <f t="shared" si="26"/>
        <v>Kevin Weisbrod</v>
      </c>
    </row>
    <row r="1687" spans="1:9" x14ac:dyDescent="0.2">
      <c r="A1687" t="s">
        <v>2634</v>
      </c>
      <c r="B1687" t="s">
        <v>249</v>
      </c>
      <c r="C1687" t="s">
        <v>250</v>
      </c>
      <c r="D1687" t="s">
        <v>268</v>
      </c>
      <c r="E1687" t="s">
        <v>269</v>
      </c>
      <c r="F1687" s="21">
        <v>36916</v>
      </c>
      <c r="G1687" t="s">
        <v>2633</v>
      </c>
      <c r="H1687" t="s">
        <v>16</v>
      </c>
      <c r="I1687" t="str">
        <f t="shared" si="26"/>
        <v>Hannah Niegl</v>
      </c>
    </row>
    <row r="1688" spans="1:9" x14ac:dyDescent="0.2">
      <c r="A1688" t="s">
        <v>2635</v>
      </c>
      <c r="B1688" t="s">
        <v>157</v>
      </c>
      <c r="C1688" t="s">
        <v>1092</v>
      </c>
      <c r="D1688" t="s">
        <v>268</v>
      </c>
      <c r="E1688" t="s">
        <v>278</v>
      </c>
      <c r="F1688" s="21">
        <v>22576</v>
      </c>
      <c r="G1688" t="s">
        <v>2633</v>
      </c>
      <c r="H1688" t="s">
        <v>16</v>
      </c>
      <c r="I1688" t="str">
        <f t="shared" si="26"/>
        <v>Jörg Brandstetter</v>
      </c>
    </row>
    <row r="1689" spans="1:9" x14ac:dyDescent="0.2">
      <c r="A1689" t="s">
        <v>2636</v>
      </c>
      <c r="B1689" t="s">
        <v>1367</v>
      </c>
      <c r="C1689" t="s">
        <v>314</v>
      </c>
      <c r="D1689" t="s">
        <v>268</v>
      </c>
      <c r="E1689" t="s">
        <v>278</v>
      </c>
      <c r="F1689" s="21">
        <v>24592</v>
      </c>
      <c r="G1689" t="s">
        <v>2633</v>
      </c>
      <c r="H1689" t="s">
        <v>16</v>
      </c>
      <c r="I1689" t="str">
        <f t="shared" si="26"/>
        <v>Stefan Gabriel</v>
      </c>
    </row>
    <row r="1690" spans="1:9" x14ac:dyDescent="0.2">
      <c r="A1690" t="s">
        <v>2838</v>
      </c>
      <c r="B1690" t="s">
        <v>2839</v>
      </c>
      <c r="C1690" t="s">
        <v>2480</v>
      </c>
      <c r="D1690" t="s">
        <v>268</v>
      </c>
      <c r="E1690" t="s">
        <v>278</v>
      </c>
      <c r="F1690" s="21">
        <v>23107</v>
      </c>
      <c r="G1690" t="s">
        <v>2633</v>
      </c>
      <c r="H1690" t="s">
        <v>16</v>
      </c>
      <c r="I1690" t="str">
        <f t="shared" si="26"/>
        <v>Ralf Malina</v>
      </c>
    </row>
    <row r="1691" spans="1:9" x14ac:dyDescent="0.2">
      <c r="A1691" t="s">
        <v>2842</v>
      </c>
      <c r="B1691" t="s">
        <v>2053</v>
      </c>
      <c r="C1691" t="s">
        <v>1766</v>
      </c>
      <c r="D1691" t="s">
        <v>268</v>
      </c>
      <c r="E1691" t="s">
        <v>278</v>
      </c>
      <c r="F1691" s="21">
        <v>21267</v>
      </c>
      <c r="G1691" t="s">
        <v>2633</v>
      </c>
      <c r="H1691" t="s">
        <v>16</v>
      </c>
      <c r="I1691" t="str">
        <f t="shared" si="26"/>
        <v>Uwe Herrmann</v>
      </c>
    </row>
    <row r="1692" spans="1:9" x14ac:dyDescent="0.2">
      <c r="A1692" t="s">
        <v>2637</v>
      </c>
      <c r="B1692" t="s">
        <v>157</v>
      </c>
      <c r="C1692" t="s">
        <v>331</v>
      </c>
      <c r="D1692" t="s">
        <v>268</v>
      </c>
      <c r="E1692" t="s">
        <v>278</v>
      </c>
      <c r="F1692" s="21">
        <v>34978</v>
      </c>
      <c r="G1692" t="s">
        <v>2633</v>
      </c>
      <c r="H1692" t="s">
        <v>16</v>
      </c>
      <c r="I1692" t="str">
        <f t="shared" si="26"/>
        <v>Vincent Brandstetter</v>
      </c>
    </row>
    <row r="1693" spans="1:9" x14ac:dyDescent="0.2">
      <c r="A1693" t="s">
        <v>2638</v>
      </c>
      <c r="B1693" t="s">
        <v>157</v>
      </c>
      <c r="C1693" t="s">
        <v>2639</v>
      </c>
      <c r="D1693" t="s">
        <v>268</v>
      </c>
      <c r="E1693" t="s">
        <v>278</v>
      </c>
      <c r="F1693" s="21">
        <v>35610</v>
      </c>
      <c r="G1693" t="s">
        <v>2633</v>
      </c>
      <c r="H1693" t="s">
        <v>16</v>
      </c>
      <c r="I1693" t="str">
        <f t="shared" si="26"/>
        <v>Yannic Brandstetter</v>
      </c>
    </row>
    <row r="1694" spans="1:9" x14ac:dyDescent="0.2">
      <c r="A1694" t="s">
        <v>2640</v>
      </c>
      <c r="B1694" t="s">
        <v>157</v>
      </c>
      <c r="C1694" t="s">
        <v>156</v>
      </c>
      <c r="D1694" t="s">
        <v>268</v>
      </c>
      <c r="E1694" t="s">
        <v>269</v>
      </c>
      <c r="F1694" s="21">
        <v>36240</v>
      </c>
      <c r="G1694" t="s">
        <v>2633</v>
      </c>
      <c r="H1694" t="s">
        <v>16</v>
      </c>
      <c r="I1694" t="str">
        <f t="shared" si="26"/>
        <v>Franziska Brandstetter</v>
      </c>
    </row>
    <row r="1695" spans="1:9" x14ac:dyDescent="0.2">
      <c r="A1695" t="s">
        <v>2641</v>
      </c>
      <c r="B1695" t="s">
        <v>155</v>
      </c>
      <c r="C1695" t="s">
        <v>154</v>
      </c>
      <c r="D1695" t="s">
        <v>268</v>
      </c>
      <c r="E1695" t="s">
        <v>269</v>
      </c>
      <c r="F1695" s="21">
        <v>33680</v>
      </c>
      <c r="G1695" t="s">
        <v>2633</v>
      </c>
      <c r="H1695" t="s">
        <v>16</v>
      </c>
      <c r="I1695" t="str">
        <f t="shared" si="26"/>
        <v>Samira Bärmann</v>
      </c>
    </row>
    <row r="1696" spans="1:9" x14ac:dyDescent="0.2">
      <c r="A1696" t="s">
        <v>2642</v>
      </c>
      <c r="B1696" t="s">
        <v>2643</v>
      </c>
      <c r="C1696" t="s">
        <v>120</v>
      </c>
      <c r="D1696" t="s">
        <v>268</v>
      </c>
      <c r="E1696" t="s">
        <v>278</v>
      </c>
      <c r="F1696" s="21">
        <v>35105</v>
      </c>
      <c r="G1696" t="s">
        <v>2633</v>
      </c>
      <c r="H1696" t="s">
        <v>16</v>
      </c>
      <c r="I1696" t="str">
        <f t="shared" si="26"/>
        <v>Maximilian Kölsch</v>
      </c>
    </row>
    <row r="1697" spans="1:9" x14ac:dyDescent="0.2">
      <c r="A1697" t="s">
        <v>2644</v>
      </c>
      <c r="B1697" t="s">
        <v>2645</v>
      </c>
      <c r="C1697" t="s">
        <v>1321</v>
      </c>
      <c r="D1697" t="s">
        <v>268</v>
      </c>
      <c r="E1697" t="s">
        <v>269</v>
      </c>
      <c r="F1697" s="21">
        <v>22903</v>
      </c>
      <c r="G1697" t="s">
        <v>2633</v>
      </c>
      <c r="H1697" t="s">
        <v>16</v>
      </c>
      <c r="I1697" t="str">
        <f t="shared" si="26"/>
        <v>Manuela Hildebrandt</v>
      </c>
    </row>
    <row r="1698" spans="1:9" x14ac:dyDescent="0.2">
      <c r="A1698" t="s">
        <v>2646</v>
      </c>
      <c r="B1698" t="s">
        <v>949</v>
      </c>
      <c r="C1698" t="s">
        <v>2647</v>
      </c>
      <c r="D1698" t="s">
        <v>268</v>
      </c>
      <c r="E1698" t="s">
        <v>269</v>
      </c>
      <c r="F1698" s="21">
        <v>22389</v>
      </c>
      <c r="G1698" t="s">
        <v>2633</v>
      </c>
      <c r="H1698" t="s">
        <v>16</v>
      </c>
      <c r="I1698" t="str">
        <f t="shared" si="26"/>
        <v>Beda Schmidt</v>
      </c>
    </row>
    <row r="1699" spans="1:9" x14ac:dyDescent="0.2">
      <c r="A1699" t="s">
        <v>2648</v>
      </c>
      <c r="B1699" t="s">
        <v>2649</v>
      </c>
      <c r="C1699" t="s">
        <v>2650</v>
      </c>
      <c r="D1699" t="s">
        <v>268</v>
      </c>
      <c r="E1699" t="s">
        <v>278</v>
      </c>
      <c r="F1699" s="21">
        <v>38090</v>
      </c>
      <c r="G1699" t="s">
        <v>2633</v>
      </c>
      <c r="H1699" t="s">
        <v>16</v>
      </c>
      <c r="I1699" t="str">
        <f t="shared" si="26"/>
        <v>Janis Augustin</v>
      </c>
    </row>
    <row r="1700" spans="1:9" x14ac:dyDescent="0.2">
      <c r="A1700" t="s">
        <v>2651</v>
      </c>
      <c r="B1700" t="s">
        <v>2652</v>
      </c>
      <c r="C1700" t="s">
        <v>1213</v>
      </c>
      <c r="D1700" t="s">
        <v>268</v>
      </c>
      <c r="E1700" t="s">
        <v>269</v>
      </c>
      <c r="F1700" s="21">
        <v>36533</v>
      </c>
      <c r="G1700" t="s">
        <v>2633</v>
      </c>
      <c r="H1700" t="s">
        <v>16</v>
      </c>
      <c r="I1700" t="str">
        <f t="shared" si="26"/>
        <v>Sarah Kremer</v>
      </c>
    </row>
    <row r="1701" spans="1:9" x14ac:dyDescent="0.2">
      <c r="A1701" t="s">
        <v>2653</v>
      </c>
      <c r="B1701" t="s">
        <v>2654</v>
      </c>
      <c r="C1701" t="s">
        <v>1989</v>
      </c>
      <c r="D1701" t="s">
        <v>268</v>
      </c>
      <c r="E1701" t="s">
        <v>269</v>
      </c>
      <c r="F1701" s="21">
        <v>23198</v>
      </c>
      <c r="G1701" t="s">
        <v>2633</v>
      </c>
      <c r="H1701" t="s">
        <v>16</v>
      </c>
      <c r="I1701" t="str">
        <f t="shared" si="26"/>
        <v>Gabriele Hinkel</v>
      </c>
    </row>
    <row r="1702" spans="1:9" x14ac:dyDescent="0.2">
      <c r="A1702" t="s">
        <v>2655</v>
      </c>
      <c r="B1702" t="s">
        <v>2656</v>
      </c>
      <c r="C1702" t="s">
        <v>425</v>
      </c>
      <c r="D1702" t="s">
        <v>268</v>
      </c>
      <c r="E1702" t="s">
        <v>278</v>
      </c>
      <c r="F1702" s="21">
        <v>24261</v>
      </c>
      <c r="G1702" t="s">
        <v>2633</v>
      </c>
      <c r="H1702" t="s">
        <v>16</v>
      </c>
      <c r="I1702" t="str">
        <f t="shared" si="26"/>
        <v>Jürgen Sammel</v>
      </c>
    </row>
    <row r="1703" spans="1:9" x14ac:dyDescent="0.2">
      <c r="A1703" t="s">
        <v>2657</v>
      </c>
      <c r="B1703" t="s">
        <v>2656</v>
      </c>
      <c r="C1703" t="s">
        <v>48</v>
      </c>
      <c r="D1703" t="s">
        <v>268</v>
      </c>
      <c r="E1703" t="s">
        <v>269</v>
      </c>
      <c r="F1703" s="21">
        <v>37031</v>
      </c>
      <c r="G1703" t="s">
        <v>2633</v>
      </c>
      <c r="H1703" t="s">
        <v>16</v>
      </c>
      <c r="I1703" t="str">
        <f t="shared" si="26"/>
        <v>Lena Sammel</v>
      </c>
    </row>
    <row r="1704" spans="1:9" x14ac:dyDescent="0.2">
      <c r="A1704" t="s">
        <v>2658</v>
      </c>
      <c r="B1704" t="s">
        <v>2656</v>
      </c>
      <c r="C1704" t="s">
        <v>517</v>
      </c>
      <c r="D1704" t="s">
        <v>268</v>
      </c>
      <c r="E1704" t="s">
        <v>269</v>
      </c>
      <c r="F1704" s="21">
        <v>38267</v>
      </c>
      <c r="G1704" t="s">
        <v>2633</v>
      </c>
      <c r="H1704" t="s">
        <v>16</v>
      </c>
      <c r="I1704" t="str">
        <f t="shared" si="26"/>
        <v>Leonie Sammel</v>
      </c>
    </row>
    <row r="1705" spans="1:9" x14ac:dyDescent="0.2">
      <c r="A1705" t="s">
        <v>2843</v>
      </c>
      <c r="B1705" t="s">
        <v>2844</v>
      </c>
      <c r="C1705" t="s">
        <v>2845</v>
      </c>
      <c r="D1705" t="s">
        <v>268</v>
      </c>
      <c r="E1705" t="s">
        <v>278</v>
      </c>
      <c r="F1705" s="21">
        <v>40323</v>
      </c>
      <c r="G1705" t="s">
        <v>2633</v>
      </c>
      <c r="H1705" t="s">
        <v>16</v>
      </c>
      <c r="I1705" t="str">
        <f t="shared" si="26"/>
        <v>Joey Tony Kobylanski</v>
      </c>
    </row>
    <row r="1706" spans="1:9" x14ac:dyDescent="0.2">
      <c r="A1706" t="s">
        <v>3295</v>
      </c>
      <c r="B1706" t="s">
        <v>3296</v>
      </c>
      <c r="C1706" t="s">
        <v>3297</v>
      </c>
      <c r="D1706" t="s">
        <v>364</v>
      </c>
      <c r="E1706" t="s">
        <v>278</v>
      </c>
      <c r="F1706" s="21">
        <v>35789</v>
      </c>
      <c r="G1706" t="s">
        <v>2633</v>
      </c>
      <c r="H1706" t="s">
        <v>16</v>
      </c>
      <c r="I1706" t="str">
        <f t="shared" si="26"/>
        <v>Rohit Sai Kumar Alavala</v>
      </c>
    </row>
    <row r="1707" spans="1:9" x14ac:dyDescent="0.2">
      <c r="A1707" t="s">
        <v>3298</v>
      </c>
      <c r="B1707" t="s">
        <v>3299</v>
      </c>
      <c r="C1707" t="s">
        <v>3300</v>
      </c>
      <c r="D1707" t="s">
        <v>364</v>
      </c>
      <c r="E1707" t="s">
        <v>278</v>
      </c>
      <c r="F1707" s="21">
        <v>36225</v>
      </c>
      <c r="G1707" t="s">
        <v>2633</v>
      </c>
      <c r="H1707" t="s">
        <v>16</v>
      </c>
      <c r="I1707" t="str">
        <f t="shared" si="26"/>
        <v>Kumar Raman</v>
      </c>
    </row>
    <row r="1708" spans="1:9" x14ac:dyDescent="0.2">
      <c r="A1708" t="s">
        <v>3301</v>
      </c>
      <c r="B1708" t="s">
        <v>3302</v>
      </c>
      <c r="C1708" t="s">
        <v>3303</v>
      </c>
      <c r="D1708" t="s">
        <v>364</v>
      </c>
      <c r="E1708" t="s">
        <v>278</v>
      </c>
      <c r="F1708" s="21">
        <v>36439</v>
      </c>
      <c r="G1708" t="s">
        <v>2633</v>
      </c>
      <c r="H1708" t="s">
        <v>16</v>
      </c>
      <c r="I1708" t="str">
        <f t="shared" si="26"/>
        <v>Vangala Mahanth</v>
      </c>
    </row>
    <row r="1709" spans="1:9" x14ac:dyDescent="0.2">
      <c r="A1709" t="s">
        <v>3745</v>
      </c>
      <c r="B1709" t="s">
        <v>3746</v>
      </c>
      <c r="C1709" t="s">
        <v>3747</v>
      </c>
      <c r="D1709" t="s">
        <v>364</v>
      </c>
      <c r="E1709" t="s">
        <v>278</v>
      </c>
      <c r="F1709" s="21">
        <v>36153</v>
      </c>
      <c r="G1709" t="s">
        <v>2633</v>
      </c>
      <c r="H1709" t="s">
        <v>16</v>
      </c>
      <c r="I1709" t="str">
        <f t="shared" si="26"/>
        <v>Sai Harsha Korla</v>
      </c>
    </row>
    <row r="1710" spans="1:9" x14ac:dyDescent="0.2">
      <c r="A1710" t="s">
        <v>3711</v>
      </c>
      <c r="B1710" t="s">
        <v>3712</v>
      </c>
      <c r="C1710" t="s">
        <v>229</v>
      </c>
      <c r="D1710" t="s">
        <v>268</v>
      </c>
      <c r="E1710" t="s">
        <v>278</v>
      </c>
      <c r="F1710" s="21">
        <v>37356</v>
      </c>
      <c r="G1710" t="s">
        <v>2392</v>
      </c>
      <c r="H1710" t="s">
        <v>12</v>
      </c>
      <c r="I1710" t="str">
        <f t="shared" si="26"/>
        <v>Jonas Krug</v>
      </c>
    </row>
    <row r="1711" spans="1:9" x14ac:dyDescent="0.2">
      <c r="A1711" t="s">
        <v>3838</v>
      </c>
      <c r="B1711" t="s">
        <v>3839</v>
      </c>
      <c r="C1711" t="s">
        <v>3840</v>
      </c>
      <c r="D1711" t="s">
        <v>3307</v>
      </c>
      <c r="E1711" t="s">
        <v>278</v>
      </c>
      <c r="F1711" s="21">
        <v>38269</v>
      </c>
      <c r="G1711" t="s">
        <v>3319</v>
      </c>
      <c r="H1711" t="s">
        <v>3320</v>
      </c>
      <c r="I1711" t="str">
        <f t="shared" si="26"/>
        <v>Yehor Nechai</v>
      </c>
    </row>
    <row r="1712" spans="1:9" x14ac:dyDescent="0.2">
      <c r="A1712" t="s">
        <v>2750</v>
      </c>
      <c r="B1712" t="s">
        <v>556</v>
      </c>
      <c r="C1712" t="s">
        <v>2751</v>
      </c>
      <c r="D1712" t="s">
        <v>1741</v>
      </c>
      <c r="E1712" t="s">
        <v>269</v>
      </c>
      <c r="F1712" s="21">
        <v>36567</v>
      </c>
      <c r="G1712" t="s">
        <v>1971</v>
      </c>
      <c r="H1712" t="s">
        <v>13</v>
      </c>
      <c r="I1712" t="str">
        <f t="shared" si="26"/>
        <v>Sophie Meier</v>
      </c>
    </row>
    <row r="1713" spans="1:9" x14ac:dyDescent="0.2">
      <c r="A1713" t="s">
        <v>2308</v>
      </c>
      <c r="B1713" t="s">
        <v>2309</v>
      </c>
      <c r="C1713" t="s">
        <v>945</v>
      </c>
      <c r="D1713" t="s">
        <v>268</v>
      </c>
      <c r="E1713" t="s">
        <v>278</v>
      </c>
      <c r="F1713" s="21">
        <v>39057</v>
      </c>
      <c r="G1713" t="s">
        <v>2301</v>
      </c>
      <c r="H1713" t="s">
        <v>2302</v>
      </c>
      <c r="I1713" t="str">
        <f t="shared" si="26"/>
        <v>Louis Westrich</v>
      </c>
    </row>
    <row r="1714" spans="1:9" x14ac:dyDescent="0.2">
      <c r="A1714" t="s">
        <v>2371</v>
      </c>
      <c r="B1714" t="s">
        <v>2372</v>
      </c>
      <c r="C1714" t="s">
        <v>2373</v>
      </c>
      <c r="D1714" t="s">
        <v>268</v>
      </c>
      <c r="E1714" t="s">
        <v>278</v>
      </c>
      <c r="F1714" s="21">
        <v>39811</v>
      </c>
      <c r="G1714" t="s">
        <v>2336</v>
      </c>
      <c r="H1714" t="s">
        <v>8</v>
      </c>
      <c r="I1714" t="str">
        <f t="shared" si="26"/>
        <v>Mattéo Barthelemy</v>
      </c>
    </row>
    <row r="1715" spans="1:9" x14ac:dyDescent="0.2">
      <c r="A1715" t="s">
        <v>2374</v>
      </c>
      <c r="B1715" t="s">
        <v>2375</v>
      </c>
      <c r="C1715" t="s">
        <v>79</v>
      </c>
      <c r="D1715" t="s">
        <v>268</v>
      </c>
      <c r="E1715" t="s">
        <v>278</v>
      </c>
      <c r="F1715" s="21">
        <v>39744</v>
      </c>
      <c r="G1715" t="s">
        <v>2336</v>
      </c>
      <c r="H1715" t="s">
        <v>8</v>
      </c>
      <c r="I1715" t="str">
        <f t="shared" si="26"/>
        <v>Nils Kopp</v>
      </c>
    </row>
    <row r="1716" spans="1:9" x14ac:dyDescent="0.2">
      <c r="A1716" t="s">
        <v>2376</v>
      </c>
      <c r="B1716" t="s">
        <v>1431</v>
      </c>
      <c r="C1716" t="s">
        <v>776</v>
      </c>
      <c r="D1716" t="s">
        <v>268</v>
      </c>
      <c r="E1716" t="s">
        <v>278</v>
      </c>
      <c r="F1716" s="21">
        <v>40196</v>
      </c>
      <c r="G1716" t="s">
        <v>2336</v>
      </c>
      <c r="H1716" t="s">
        <v>8</v>
      </c>
      <c r="I1716" t="str">
        <f t="shared" si="26"/>
        <v>Paul Wagner</v>
      </c>
    </row>
    <row r="1717" spans="1:9" x14ac:dyDescent="0.2">
      <c r="A1717" t="s">
        <v>2377</v>
      </c>
      <c r="B1717" t="s">
        <v>2378</v>
      </c>
      <c r="C1717" t="s">
        <v>2379</v>
      </c>
      <c r="D1717" t="s">
        <v>268</v>
      </c>
      <c r="E1717" t="s">
        <v>278</v>
      </c>
      <c r="F1717" s="21">
        <v>40319</v>
      </c>
      <c r="G1717" t="s">
        <v>2336</v>
      </c>
      <c r="H1717" t="s">
        <v>8</v>
      </c>
      <c r="I1717" t="str">
        <f t="shared" si="26"/>
        <v>Lian Schläger</v>
      </c>
    </row>
    <row r="1718" spans="1:9" x14ac:dyDescent="0.2">
      <c r="A1718" t="s">
        <v>2477</v>
      </c>
      <c r="B1718" t="s">
        <v>614</v>
      </c>
      <c r="C1718" t="s">
        <v>123</v>
      </c>
      <c r="D1718" t="s">
        <v>268</v>
      </c>
      <c r="E1718" t="s">
        <v>278</v>
      </c>
      <c r="F1718" s="21">
        <v>37706</v>
      </c>
      <c r="G1718" t="s">
        <v>2472</v>
      </c>
      <c r="H1718" t="s">
        <v>24</v>
      </c>
      <c r="I1718" t="str">
        <f t="shared" si="26"/>
        <v>Luca Schneider</v>
      </c>
    </row>
    <row r="1719" spans="1:9" x14ac:dyDescent="0.2">
      <c r="A1719" t="s">
        <v>3206</v>
      </c>
      <c r="B1719" t="s">
        <v>38</v>
      </c>
      <c r="C1719" t="s">
        <v>3207</v>
      </c>
      <c r="D1719" t="s">
        <v>268</v>
      </c>
      <c r="E1719" t="s">
        <v>269</v>
      </c>
      <c r="F1719" s="21">
        <v>33608</v>
      </c>
      <c r="G1719" t="s">
        <v>688</v>
      </c>
      <c r="H1719" t="s">
        <v>181</v>
      </c>
      <c r="I1719" t="str">
        <f t="shared" si="26"/>
        <v>Kyra Geyer</v>
      </c>
    </row>
    <row r="1720" spans="1:9" x14ac:dyDescent="0.2">
      <c r="A1720" t="s">
        <v>2904</v>
      </c>
      <c r="B1720" t="s">
        <v>2903</v>
      </c>
      <c r="C1720" t="s">
        <v>2902</v>
      </c>
      <c r="D1720" t="s">
        <v>358</v>
      </c>
      <c r="E1720" t="s">
        <v>278</v>
      </c>
      <c r="F1720" s="21">
        <v>31724</v>
      </c>
      <c r="G1720" t="s">
        <v>1228</v>
      </c>
      <c r="H1720" t="s">
        <v>6</v>
      </c>
      <c r="I1720" t="str">
        <f t="shared" si="26"/>
        <v>Dong Liang</v>
      </c>
    </row>
    <row r="1721" spans="1:9" x14ac:dyDescent="0.2">
      <c r="A1721" t="s">
        <v>3713</v>
      </c>
      <c r="B1721" t="s">
        <v>3714</v>
      </c>
      <c r="C1721" t="s">
        <v>3715</v>
      </c>
      <c r="D1721" t="s">
        <v>268</v>
      </c>
      <c r="E1721" t="s">
        <v>278</v>
      </c>
      <c r="F1721" s="21">
        <v>33756</v>
      </c>
      <c r="G1721" t="s">
        <v>1228</v>
      </c>
      <c r="H1721" t="s">
        <v>6</v>
      </c>
      <c r="I1721" t="str">
        <f t="shared" si="26"/>
        <v>Franz-Joseph Hack</v>
      </c>
    </row>
    <row r="1722" spans="1:9" x14ac:dyDescent="0.2">
      <c r="A1722" t="s">
        <v>3223</v>
      </c>
      <c r="B1722" t="s">
        <v>3224</v>
      </c>
      <c r="C1722" t="s">
        <v>1327</v>
      </c>
      <c r="D1722" t="s">
        <v>268</v>
      </c>
      <c r="E1722" t="s">
        <v>269</v>
      </c>
      <c r="F1722" s="21">
        <v>35907</v>
      </c>
      <c r="G1722" t="s">
        <v>1353</v>
      </c>
      <c r="H1722" t="s">
        <v>9</v>
      </c>
      <c r="I1722" t="str">
        <f t="shared" si="26"/>
        <v>Lea Duttenhofer</v>
      </c>
    </row>
    <row r="1723" spans="1:9" x14ac:dyDescent="0.2">
      <c r="A1723" t="s">
        <v>3716</v>
      </c>
      <c r="B1723" t="s">
        <v>3717</v>
      </c>
      <c r="C1723" t="s">
        <v>3718</v>
      </c>
      <c r="D1723" t="s">
        <v>268</v>
      </c>
      <c r="E1723" t="s">
        <v>269</v>
      </c>
      <c r="F1723" s="21">
        <v>36422</v>
      </c>
      <c r="G1723" t="s">
        <v>1353</v>
      </c>
      <c r="H1723" t="s">
        <v>9</v>
      </c>
      <c r="I1723" t="str">
        <f t="shared" si="26"/>
        <v>Cora Spieske</v>
      </c>
    </row>
    <row r="1724" spans="1:9" x14ac:dyDescent="0.2">
      <c r="A1724" t="s">
        <v>3272</v>
      </c>
      <c r="B1724" t="s">
        <v>2423</v>
      </c>
      <c r="C1724" t="s">
        <v>72</v>
      </c>
      <c r="D1724" t="s">
        <v>268</v>
      </c>
      <c r="E1724" t="s">
        <v>278</v>
      </c>
      <c r="F1724" s="21">
        <v>36566</v>
      </c>
      <c r="G1724" t="s">
        <v>1472</v>
      </c>
      <c r="H1724" t="s">
        <v>238</v>
      </c>
      <c r="I1724" t="str">
        <f t="shared" si="26"/>
        <v>Pascal Naumann</v>
      </c>
    </row>
    <row r="1725" spans="1:9" x14ac:dyDescent="0.2">
      <c r="A1725" t="s">
        <v>3848</v>
      </c>
      <c r="B1725" t="s">
        <v>882</v>
      </c>
      <c r="C1725" t="s">
        <v>3791</v>
      </c>
      <c r="D1725" t="s">
        <v>268</v>
      </c>
      <c r="E1725" t="s">
        <v>278</v>
      </c>
      <c r="F1725" s="21">
        <v>29431</v>
      </c>
      <c r="G1725" t="s">
        <v>1472</v>
      </c>
      <c r="H1725" t="s">
        <v>238</v>
      </c>
      <c r="I1725" t="str">
        <f t="shared" si="26"/>
        <v>Duc Hop Tran</v>
      </c>
    </row>
    <row r="1726" spans="1:9" x14ac:dyDescent="0.2">
      <c r="A1726" t="s">
        <v>3848</v>
      </c>
      <c r="B1726" t="s">
        <v>882</v>
      </c>
      <c r="C1726" t="s">
        <v>3791</v>
      </c>
      <c r="D1726" t="s">
        <v>268</v>
      </c>
      <c r="E1726" t="s">
        <v>278</v>
      </c>
      <c r="F1726" s="21">
        <v>29431</v>
      </c>
      <c r="G1726" t="s">
        <v>1472</v>
      </c>
      <c r="H1726" t="s">
        <v>238</v>
      </c>
      <c r="I1726" t="str">
        <f t="shared" si="26"/>
        <v>Duc Hop Tran</v>
      </c>
    </row>
    <row r="1727" spans="1:9" x14ac:dyDescent="0.2">
      <c r="A1727" t="s">
        <v>3251</v>
      </c>
      <c r="B1727" t="s">
        <v>1021</v>
      </c>
      <c r="C1727" t="s">
        <v>2819</v>
      </c>
      <c r="D1727" t="s">
        <v>268</v>
      </c>
      <c r="E1727" t="s">
        <v>269</v>
      </c>
      <c r="F1727" s="21">
        <v>24516</v>
      </c>
      <c r="G1727" t="s">
        <v>1880</v>
      </c>
      <c r="H1727" t="s">
        <v>4</v>
      </c>
      <c r="I1727" t="str">
        <f t="shared" si="26"/>
        <v>Monika Hofmann</v>
      </c>
    </row>
    <row r="1728" spans="1:9" x14ac:dyDescent="0.2">
      <c r="A1728" t="s">
        <v>3270</v>
      </c>
      <c r="B1728" t="s">
        <v>3719</v>
      </c>
      <c r="C1728" t="s">
        <v>3271</v>
      </c>
      <c r="D1728" t="s">
        <v>268</v>
      </c>
      <c r="E1728" t="s">
        <v>269</v>
      </c>
      <c r="F1728" s="21">
        <v>34549</v>
      </c>
      <c r="G1728" t="s">
        <v>2336</v>
      </c>
      <c r="H1728" t="s">
        <v>8</v>
      </c>
      <c r="I1728" t="str">
        <f t="shared" si="26"/>
        <v>Velia Sedlmeier</v>
      </c>
    </row>
    <row r="1729" spans="6:6" x14ac:dyDescent="0.2">
      <c r="F1729" s="21"/>
    </row>
    <row r="1730" spans="6:6" x14ac:dyDescent="0.2">
      <c r="F1730" s="21"/>
    </row>
    <row r="1731" spans="6:6" x14ac:dyDescent="0.2">
      <c r="F1731" s="21"/>
    </row>
    <row r="1732" spans="6:6" x14ac:dyDescent="0.2">
      <c r="F1732" s="21"/>
    </row>
    <row r="1733" spans="6:6" x14ac:dyDescent="0.2">
      <c r="F1733" s="21"/>
    </row>
    <row r="1734" spans="6:6" x14ac:dyDescent="0.2">
      <c r="F1734" s="21"/>
    </row>
    <row r="1735" spans="6:6" x14ac:dyDescent="0.2">
      <c r="F1735" s="21"/>
    </row>
    <row r="1736" spans="6:6" x14ac:dyDescent="0.2">
      <c r="F1736" s="21"/>
    </row>
    <row r="1737" spans="6:6" x14ac:dyDescent="0.2">
      <c r="F1737" s="21"/>
    </row>
    <row r="1738" spans="6:6" x14ac:dyDescent="0.2">
      <c r="F1738" s="21"/>
    </row>
    <row r="1739" spans="6:6" x14ac:dyDescent="0.2">
      <c r="F1739" s="21"/>
    </row>
    <row r="1740" spans="6:6" x14ac:dyDescent="0.2">
      <c r="F1740" s="21"/>
    </row>
    <row r="1741" spans="6:6" x14ac:dyDescent="0.2">
      <c r="F1741" s="21"/>
    </row>
    <row r="1742" spans="6:6" x14ac:dyDescent="0.2">
      <c r="F1742" s="21"/>
    </row>
    <row r="1743" spans="6:6" x14ac:dyDescent="0.2">
      <c r="F1743" s="21"/>
    </row>
    <row r="1744" spans="6:6" x14ac:dyDescent="0.2">
      <c r="F1744" s="21"/>
    </row>
    <row r="1745" spans="6:6" x14ac:dyDescent="0.2">
      <c r="F1745" s="21"/>
    </row>
    <row r="1746" spans="6:6" x14ac:dyDescent="0.2">
      <c r="F1746" s="21"/>
    </row>
    <row r="1747" spans="6:6" x14ac:dyDescent="0.2">
      <c r="F1747" s="21"/>
    </row>
    <row r="1748" spans="6:6" x14ac:dyDescent="0.2">
      <c r="F1748" s="21"/>
    </row>
    <row r="1749" spans="6:6" x14ac:dyDescent="0.2">
      <c r="F1749" s="21"/>
    </row>
    <row r="1750" spans="6:6" x14ac:dyDescent="0.2">
      <c r="F1750" s="21"/>
    </row>
    <row r="1751" spans="6:6" x14ac:dyDescent="0.2">
      <c r="F1751" s="21"/>
    </row>
    <row r="1752" spans="6:6" x14ac:dyDescent="0.2">
      <c r="F1752" s="21"/>
    </row>
    <row r="1753" spans="6:6" x14ac:dyDescent="0.2">
      <c r="F1753" s="21"/>
    </row>
    <row r="1754" spans="6:6" x14ac:dyDescent="0.2">
      <c r="F1754" s="21"/>
    </row>
    <row r="1755" spans="6:6" x14ac:dyDescent="0.2">
      <c r="F1755" s="21"/>
    </row>
    <row r="1756" spans="6:6" x14ac:dyDescent="0.2">
      <c r="F1756" s="21"/>
    </row>
    <row r="1757" spans="6:6" x14ac:dyDescent="0.2">
      <c r="F1757" s="21"/>
    </row>
    <row r="1758" spans="6:6" x14ac:dyDescent="0.2">
      <c r="F1758" s="21"/>
    </row>
    <row r="1759" spans="6:6" x14ac:dyDescent="0.2">
      <c r="F1759" s="21"/>
    </row>
    <row r="1760" spans="6:6" x14ac:dyDescent="0.2">
      <c r="F1760" s="21"/>
    </row>
    <row r="1761" spans="6:6" x14ac:dyDescent="0.2">
      <c r="F1761" s="21"/>
    </row>
    <row r="1762" spans="6:6" x14ac:dyDescent="0.2">
      <c r="F1762" s="21"/>
    </row>
    <row r="1763" spans="6:6" x14ac:dyDescent="0.2">
      <c r="F1763" s="21"/>
    </row>
    <row r="1764" spans="6:6" x14ac:dyDescent="0.2">
      <c r="F1764" s="21"/>
    </row>
    <row r="1765" spans="6:6" x14ac:dyDescent="0.2">
      <c r="F1765" s="21"/>
    </row>
    <row r="1766" spans="6:6" x14ac:dyDescent="0.2">
      <c r="F1766" s="21"/>
    </row>
    <row r="1767" spans="6:6" x14ac:dyDescent="0.2">
      <c r="F1767" s="21"/>
    </row>
    <row r="1768" spans="6:6" x14ac:dyDescent="0.2">
      <c r="F1768" s="21"/>
    </row>
    <row r="1769" spans="6:6" x14ac:dyDescent="0.2">
      <c r="F1769" s="21"/>
    </row>
    <row r="1770" spans="6:6" x14ac:dyDescent="0.2">
      <c r="F1770" s="21"/>
    </row>
    <row r="1771" spans="6:6" x14ac:dyDescent="0.2">
      <c r="F1771" s="21"/>
    </row>
    <row r="1772" spans="6:6" x14ac:dyDescent="0.2">
      <c r="F1772" s="21"/>
    </row>
    <row r="1773" spans="6:6" x14ac:dyDescent="0.2">
      <c r="F1773" s="21"/>
    </row>
    <row r="1774" spans="6:6" x14ac:dyDescent="0.2">
      <c r="F1774" s="21"/>
    </row>
    <row r="1775" spans="6:6" x14ac:dyDescent="0.2">
      <c r="F1775" s="21"/>
    </row>
    <row r="1776" spans="6:6" x14ac:dyDescent="0.2">
      <c r="F1776" s="21"/>
    </row>
    <row r="1777" spans="6:6" x14ac:dyDescent="0.2">
      <c r="F1777" s="21"/>
    </row>
    <row r="1778" spans="6:6" x14ac:dyDescent="0.2">
      <c r="F1778" s="21"/>
    </row>
    <row r="1779" spans="6:6" x14ac:dyDescent="0.2">
      <c r="F1779" s="21"/>
    </row>
    <row r="1780" spans="6:6" x14ac:dyDescent="0.2">
      <c r="F1780" s="21"/>
    </row>
    <row r="1781" spans="6:6" x14ac:dyDescent="0.2">
      <c r="F1781" s="21"/>
    </row>
    <row r="1782" spans="6:6" x14ac:dyDescent="0.2">
      <c r="F1782" s="21"/>
    </row>
    <row r="1783" spans="6:6" x14ac:dyDescent="0.2">
      <c r="F1783" s="21"/>
    </row>
    <row r="1784" spans="6:6" x14ac:dyDescent="0.2">
      <c r="F1784" s="21"/>
    </row>
    <row r="1785" spans="6:6" x14ac:dyDescent="0.2">
      <c r="F1785" s="21"/>
    </row>
    <row r="1786" spans="6:6" x14ac:dyDescent="0.2">
      <c r="F1786" s="21"/>
    </row>
    <row r="1787" spans="6:6" x14ac:dyDescent="0.2">
      <c r="F1787" s="21"/>
    </row>
    <row r="1788" spans="6:6" x14ac:dyDescent="0.2">
      <c r="F1788" s="21"/>
    </row>
    <row r="1789" spans="6:6" x14ac:dyDescent="0.2">
      <c r="F1789" s="21"/>
    </row>
    <row r="1790" spans="6:6" x14ac:dyDescent="0.2">
      <c r="F1790" s="21"/>
    </row>
    <row r="1791" spans="6:6" x14ac:dyDescent="0.2">
      <c r="F1791" s="21"/>
    </row>
    <row r="1792" spans="6:6" x14ac:dyDescent="0.2">
      <c r="F1792" s="21"/>
    </row>
    <row r="1793" spans="6:6" x14ac:dyDescent="0.2">
      <c r="F1793" s="21"/>
    </row>
    <row r="1794" spans="6:6" x14ac:dyDescent="0.2">
      <c r="F1794" s="21"/>
    </row>
    <row r="1795" spans="6:6" x14ac:dyDescent="0.2">
      <c r="F1795" s="21"/>
    </row>
    <row r="1796" spans="6:6" x14ac:dyDescent="0.2">
      <c r="F1796" s="21"/>
    </row>
    <row r="1797" spans="6:6" x14ac:dyDescent="0.2">
      <c r="F1797" s="21"/>
    </row>
    <row r="1798" spans="6:6" x14ac:dyDescent="0.2">
      <c r="F1798" s="21"/>
    </row>
    <row r="1799" spans="6:6" x14ac:dyDescent="0.2">
      <c r="F1799" s="21"/>
    </row>
    <row r="1800" spans="6:6" x14ac:dyDescent="0.2">
      <c r="F1800" s="21"/>
    </row>
    <row r="1801" spans="6:6" x14ac:dyDescent="0.2">
      <c r="F1801" s="21"/>
    </row>
  </sheetData>
  <sheetProtection selectLockedCells="1" selectUnlockedCells="1"/>
  <sortState xmlns:xlrd2="http://schemas.microsoft.com/office/spreadsheetml/2017/richdata2" ref="A2:I1794">
    <sortCondition ref="B2:B179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HE</vt:lpstr>
      <vt:lpstr>DE</vt:lpstr>
      <vt:lpstr>HD</vt:lpstr>
      <vt:lpstr>DD</vt:lpstr>
      <vt:lpstr>MX_H</vt:lpstr>
      <vt:lpstr>MX_D</vt:lpstr>
      <vt:lpstr>Wertung</vt:lpstr>
      <vt:lpstr>Spielberechtigungen</vt:lpstr>
      <vt:lpstr>DD!Druckbereich</vt:lpstr>
      <vt:lpstr>DE!Druckbereich</vt:lpstr>
      <vt:lpstr>HD!Druckbereich</vt:lpstr>
      <vt:lpstr>HE!Druckbereich</vt:lpstr>
      <vt:lpstr>MX_D!Druckbereich</vt:lpstr>
      <vt:lpstr>MX_H!Druckbereich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Admin</cp:lastModifiedBy>
  <cp:revision>42</cp:revision>
  <cp:lastPrinted>2022-11-29T20:57:10Z</cp:lastPrinted>
  <dcterms:created xsi:type="dcterms:W3CDTF">2019-10-05T16:10:50Z</dcterms:created>
  <dcterms:modified xsi:type="dcterms:W3CDTF">2023-01-08T20:01:43Z</dcterms:modified>
</cp:coreProperties>
</file>